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8675" windowHeight="82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U124" i="1" l="1"/>
  <c r="T124" i="1"/>
  <c r="S124" i="1"/>
  <c r="R124" i="1"/>
  <c r="Q124" i="1"/>
  <c r="P124" i="1"/>
  <c r="O124" i="1"/>
  <c r="K124" i="1"/>
  <c r="G124" i="1"/>
  <c r="M124" i="1" s="1"/>
  <c r="F124" i="1"/>
  <c r="L124" i="1" s="1"/>
  <c r="E124" i="1"/>
  <c r="D124" i="1"/>
  <c r="J124" i="1" s="1"/>
  <c r="U123" i="1"/>
  <c r="T123" i="1"/>
  <c r="S123" i="1"/>
  <c r="R123" i="1"/>
  <c r="Q123" i="1"/>
  <c r="P123" i="1"/>
  <c r="O123" i="1"/>
  <c r="G123" i="1"/>
  <c r="M123" i="1" s="1"/>
  <c r="F123" i="1"/>
  <c r="L123" i="1" s="1"/>
  <c r="E123" i="1"/>
  <c r="K123" i="1" s="1"/>
  <c r="D123" i="1"/>
  <c r="J123" i="1" s="1"/>
  <c r="U122" i="1"/>
  <c r="T122" i="1"/>
  <c r="S122" i="1"/>
  <c r="R122" i="1"/>
  <c r="Q122" i="1"/>
  <c r="P122" i="1"/>
  <c r="O122" i="1"/>
  <c r="G122" i="1"/>
  <c r="M122" i="1" s="1"/>
  <c r="F122" i="1"/>
  <c r="L122" i="1" s="1"/>
  <c r="E122" i="1"/>
  <c r="K122" i="1" s="1"/>
  <c r="D122" i="1"/>
  <c r="J122" i="1" s="1"/>
  <c r="U121" i="1"/>
  <c r="T121" i="1"/>
  <c r="S121" i="1"/>
  <c r="R121" i="1"/>
  <c r="Q121" i="1"/>
  <c r="P121" i="1"/>
  <c r="O121" i="1"/>
  <c r="G121" i="1"/>
  <c r="M121" i="1" s="1"/>
  <c r="F121" i="1"/>
  <c r="L121" i="1" s="1"/>
  <c r="E121" i="1"/>
  <c r="K121" i="1" s="1"/>
  <c r="D121" i="1"/>
  <c r="J121" i="1" s="1"/>
  <c r="U120" i="1"/>
  <c r="T120" i="1"/>
  <c r="S120" i="1"/>
  <c r="R120" i="1"/>
  <c r="Q120" i="1"/>
  <c r="P120" i="1"/>
  <c r="O120" i="1"/>
  <c r="G120" i="1"/>
  <c r="M120" i="1" s="1"/>
  <c r="F120" i="1"/>
  <c r="L120" i="1" s="1"/>
  <c r="E120" i="1"/>
  <c r="K120" i="1" s="1"/>
  <c r="D120" i="1"/>
  <c r="J120" i="1" s="1"/>
  <c r="U119" i="1"/>
  <c r="T119" i="1"/>
  <c r="S119" i="1"/>
  <c r="R119" i="1"/>
  <c r="Q119" i="1"/>
  <c r="P119" i="1"/>
  <c r="O119" i="1"/>
  <c r="G119" i="1"/>
  <c r="M119" i="1" s="1"/>
  <c r="F119" i="1"/>
  <c r="L119" i="1" s="1"/>
  <c r="E119" i="1"/>
  <c r="K119" i="1" s="1"/>
  <c r="D119" i="1"/>
  <c r="J119" i="1" s="1"/>
  <c r="U118" i="1"/>
  <c r="T118" i="1"/>
  <c r="S118" i="1"/>
  <c r="R118" i="1"/>
  <c r="Q118" i="1"/>
  <c r="P118" i="1"/>
  <c r="O118" i="1"/>
  <c r="G118" i="1"/>
  <c r="M118" i="1" s="1"/>
  <c r="F118" i="1"/>
  <c r="L118" i="1" s="1"/>
  <c r="E118" i="1"/>
  <c r="K118" i="1" s="1"/>
  <c r="D118" i="1"/>
  <c r="J118" i="1" s="1"/>
  <c r="U117" i="1"/>
  <c r="T117" i="1"/>
  <c r="S117" i="1"/>
  <c r="R117" i="1"/>
  <c r="Q117" i="1"/>
  <c r="P117" i="1"/>
  <c r="O117" i="1"/>
  <c r="G117" i="1"/>
  <c r="M117" i="1" s="1"/>
  <c r="F117" i="1"/>
  <c r="L117" i="1" s="1"/>
  <c r="E117" i="1"/>
  <c r="K117" i="1" s="1"/>
  <c r="D117" i="1"/>
  <c r="J117" i="1" s="1"/>
  <c r="U116" i="1"/>
  <c r="T116" i="1"/>
  <c r="S116" i="1"/>
  <c r="R116" i="1"/>
  <c r="Q116" i="1"/>
  <c r="P116" i="1"/>
  <c r="O116" i="1"/>
  <c r="K116" i="1"/>
  <c r="G116" i="1"/>
  <c r="M116" i="1" s="1"/>
  <c r="F116" i="1"/>
  <c r="L116" i="1" s="1"/>
  <c r="E116" i="1"/>
  <c r="D116" i="1"/>
  <c r="J116" i="1" s="1"/>
  <c r="U115" i="1"/>
  <c r="T115" i="1"/>
  <c r="S115" i="1"/>
  <c r="R115" i="1"/>
  <c r="Q115" i="1"/>
  <c r="P115" i="1"/>
  <c r="O115" i="1"/>
  <c r="G115" i="1"/>
  <c r="M115" i="1" s="1"/>
  <c r="F115" i="1"/>
  <c r="L115" i="1" s="1"/>
  <c r="E115" i="1"/>
  <c r="K115" i="1" s="1"/>
  <c r="D115" i="1"/>
  <c r="J115" i="1" s="1"/>
  <c r="U114" i="1"/>
  <c r="T114" i="1"/>
  <c r="S114" i="1"/>
  <c r="R114" i="1"/>
  <c r="Q114" i="1"/>
  <c r="P114" i="1"/>
  <c r="O114" i="1"/>
  <c r="G114" i="1"/>
  <c r="M114" i="1" s="1"/>
  <c r="F114" i="1"/>
  <c r="L114" i="1" s="1"/>
  <c r="E114" i="1"/>
  <c r="K114" i="1" s="1"/>
  <c r="D114" i="1"/>
  <c r="J114" i="1" s="1"/>
  <c r="U113" i="1"/>
  <c r="T113" i="1"/>
  <c r="S113" i="1"/>
  <c r="R113" i="1"/>
  <c r="Q113" i="1"/>
  <c r="P113" i="1"/>
  <c r="O113" i="1"/>
  <c r="G113" i="1"/>
  <c r="M113" i="1" s="1"/>
  <c r="F113" i="1"/>
  <c r="L113" i="1" s="1"/>
  <c r="E113" i="1"/>
  <c r="K113" i="1" s="1"/>
  <c r="D113" i="1"/>
  <c r="J113" i="1" s="1"/>
  <c r="U112" i="1"/>
  <c r="T112" i="1"/>
  <c r="S112" i="1"/>
  <c r="R112" i="1"/>
  <c r="Q112" i="1"/>
  <c r="P112" i="1"/>
  <c r="O112" i="1"/>
  <c r="K112" i="1"/>
  <c r="G112" i="1"/>
  <c r="M112" i="1" s="1"/>
  <c r="F112" i="1"/>
  <c r="L112" i="1" s="1"/>
  <c r="E112" i="1"/>
  <c r="D112" i="1"/>
  <c r="J112" i="1" s="1"/>
  <c r="U111" i="1"/>
  <c r="T111" i="1"/>
  <c r="S111" i="1"/>
  <c r="R111" i="1"/>
  <c r="Q111" i="1"/>
  <c r="P111" i="1"/>
  <c r="O111" i="1"/>
  <c r="G111" i="1"/>
  <c r="M111" i="1" s="1"/>
  <c r="F111" i="1"/>
  <c r="L111" i="1" s="1"/>
  <c r="E111" i="1"/>
  <c r="K111" i="1" s="1"/>
  <c r="D111" i="1"/>
  <c r="J111" i="1" s="1"/>
  <c r="U110" i="1"/>
  <c r="T110" i="1"/>
  <c r="S110" i="1"/>
  <c r="R110" i="1"/>
  <c r="Q110" i="1"/>
  <c r="P110" i="1"/>
  <c r="O110" i="1"/>
  <c r="G110" i="1"/>
  <c r="M110" i="1" s="1"/>
  <c r="F110" i="1"/>
  <c r="L110" i="1" s="1"/>
  <c r="E110" i="1"/>
  <c r="K110" i="1" s="1"/>
  <c r="D110" i="1"/>
  <c r="J110" i="1" s="1"/>
  <c r="U109" i="1"/>
  <c r="T109" i="1"/>
  <c r="S109" i="1"/>
  <c r="R109" i="1"/>
  <c r="Q109" i="1"/>
  <c r="P109" i="1"/>
  <c r="O109" i="1"/>
  <c r="G109" i="1"/>
  <c r="M109" i="1" s="1"/>
  <c r="F109" i="1"/>
  <c r="L109" i="1" s="1"/>
  <c r="E109" i="1"/>
  <c r="K109" i="1" s="1"/>
  <c r="D109" i="1"/>
  <c r="J109" i="1" s="1"/>
  <c r="U108" i="1"/>
  <c r="T108" i="1"/>
  <c r="S108" i="1"/>
  <c r="R108" i="1"/>
  <c r="Q108" i="1"/>
  <c r="P108" i="1"/>
  <c r="O108" i="1"/>
  <c r="G108" i="1"/>
  <c r="M108" i="1" s="1"/>
  <c r="F108" i="1"/>
  <c r="L108" i="1" s="1"/>
  <c r="E108" i="1"/>
  <c r="K108" i="1" s="1"/>
  <c r="D108" i="1"/>
  <c r="J108" i="1" s="1"/>
  <c r="U107" i="1"/>
  <c r="T107" i="1"/>
  <c r="S107" i="1"/>
  <c r="R107" i="1"/>
  <c r="Q107" i="1"/>
  <c r="P107" i="1"/>
  <c r="O107" i="1"/>
  <c r="G107" i="1"/>
  <c r="M107" i="1" s="1"/>
  <c r="F107" i="1"/>
  <c r="L107" i="1" s="1"/>
  <c r="E107" i="1"/>
  <c r="K107" i="1" s="1"/>
  <c r="D107" i="1"/>
  <c r="J107" i="1" s="1"/>
  <c r="U106" i="1"/>
  <c r="T106" i="1"/>
  <c r="S106" i="1"/>
  <c r="R106" i="1"/>
  <c r="Q106" i="1"/>
  <c r="P106" i="1"/>
  <c r="O106" i="1"/>
  <c r="G106" i="1"/>
  <c r="M106" i="1" s="1"/>
  <c r="F106" i="1"/>
  <c r="L106" i="1" s="1"/>
  <c r="E106" i="1"/>
  <c r="K106" i="1" s="1"/>
  <c r="D106" i="1"/>
  <c r="J106" i="1" s="1"/>
  <c r="U105" i="1"/>
  <c r="T105" i="1"/>
  <c r="S105" i="1"/>
  <c r="R105" i="1"/>
  <c r="Q105" i="1"/>
  <c r="P105" i="1"/>
  <c r="O105" i="1"/>
  <c r="G105" i="1"/>
  <c r="M105" i="1" s="1"/>
  <c r="F105" i="1"/>
  <c r="L105" i="1" s="1"/>
  <c r="E105" i="1"/>
  <c r="K105" i="1" s="1"/>
  <c r="D105" i="1"/>
  <c r="J105" i="1" s="1"/>
  <c r="U104" i="1"/>
  <c r="T104" i="1"/>
  <c r="S104" i="1"/>
  <c r="R104" i="1"/>
  <c r="Q104" i="1"/>
  <c r="P104" i="1"/>
  <c r="O104" i="1"/>
  <c r="K104" i="1"/>
  <c r="G104" i="1"/>
  <c r="M104" i="1" s="1"/>
  <c r="F104" i="1"/>
  <c r="L104" i="1" s="1"/>
  <c r="E104" i="1"/>
  <c r="D104" i="1"/>
  <c r="J104" i="1" s="1"/>
  <c r="U103" i="1"/>
  <c r="T103" i="1"/>
  <c r="S103" i="1"/>
  <c r="R103" i="1"/>
  <c r="Q103" i="1"/>
  <c r="P103" i="1"/>
  <c r="O103" i="1"/>
  <c r="G103" i="1"/>
  <c r="M103" i="1" s="1"/>
  <c r="F103" i="1"/>
  <c r="L103" i="1" s="1"/>
  <c r="E103" i="1"/>
  <c r="K103" i="1" s="1"/>
  <c r="D103" i="1"/>
  <c r="J103" i="1" s="1"/>
  <c r="U102" i="1"/>
  <c r="T102" i="1"/>
  <c r="S102" i="1"/>
  <c r="R102" i="1"/>
  <c r="Q102" i="1"/>
  <c r="P102" i="1"/>
  <c r="O102" i="1"/>
  <c r="G102" i="1"/>
  <c r="M102" i="1" s="1"/>
  <c r="F102" i="1"/>
  <c r="L102" i="1" s="1"/>
  <c r="E102" i="1"/>
  <c r="K102" i="1" s="1"/>
  <c r="D102" i="1"/>
  <c r="J102" i="1" s="1"/>
  <c r="U101" i="1"/>
  <c r="T101" i="1"/>
  <c r="S101" i="1"/>
  <c r="R101" i="1"/>
  <c r="Q101" i="1"/>
  <c r="P101" i="1"/>
  <c r="O101" i="1"/>
  <c r="G101" i="1"/>
  <c r="M101" i="1" s="1"/>
  <c r="F101" i="1"/>
  <c r="L101" i="1" s="1"/>
  <c r="E101" i="1"/>
  <c r="K101" i="1" s="1"/>
  <c r="D101" i="1"/>
  <c r="J101" i="1" s="1"/>
  <c r="U100" i="1"/>
  <c r="T100" i="1"/>
  <c r="S100" i="1"/>
  <c r="R100" i="1"/>
  <c r="Q100" i="1"/>
  <c r="P100" i="1"/>
  <c r="O100" i="1"/>
  <c r="K100" i="1"/>
  <c r="G100" i="1"/>
  <c r="M100" i="1" s="1"/>
  <c r="F100" i="1"/>
  <c r="L100" i="1" s="1"/>
  <c r="E100" i="1"/>
  <c r="D100" i="1"/>
  <c r="J100" i="1" s="1"/>
  <c r="U99" i="1"/>
  <c r="T99" i="1"/>
  <c r="S99" i="1"/>
  <c r="R99" i="1"/>
  <c r="Q99" i="1"/>
  <c r="P99" i="1"/>
  <c r="O99" i="1"/>
  <c r="G99" i="1"/>
  <c r="M99" i="1" s="1"/>
  <c r="F99" i="1"/>
  <c r="L99" i="1" s="1"/>
  <c r="E99" i="1"/>
  <c r="K99" i="1" s="1"/>
  <c r="D99" i="1"/>
  <c r="J99" i="1" s="1"/>
  <c r="U98" i="1"/>
  <c r="T98" i="1"/>
  <c r="S98" i="1"/>
  <c r="R98" i="1"/>
  <c r="Q98" i="1"/>
  <c r="P98" i="1"/>
  <c r="O98" i="1"/>
  <c r="G98" i="1"/>
  <c r="M98" i="1" s="1"/>
  <c r="F98" i="1"/>
  <c r="L98" i="1" s="1"/>
  <c r="E98" i="1"/>
  <c r="K98" i="1" s="1"/>
  <c r="D98" i="1"/>
  <c r="J98" i="1" s="1"/>
  <c r="U97" i="1"/>
  <c r="T97" i="1"/>
  <c r="S97" i="1"/>
  <c r="R97" i="1"/>
  <c r="Q97" i="1"/>
  <c r="P97" i="1"/>
  <c r="O97" i="1"/>
  <c r="G97" i="1"/>
  <c r="M97" i="1" s="1"/>
  <c r="F97" i="1"/>
  <c r="L97" i="1" s="1"/>
  <c r="E97" i="1"/>
  <c r="K97" i="1" s="1"/>
  <c r="D97" i="1"/>
  <c r="J97" i="1" s="1"/>
  <c r="U96" i="1"/>
  <c r="T96" i="1"/>
  <c r="S96" i="1"/>
  <c r="R96" i="1"/>
  <c r="Q96" i="1"/>
  <c r="P96" i="1"/>
  <c r="O96" i="1"/>
  <c r="K96" i="1"/>
  <c r="G96" i="1"/>
  <c r="M96" i="1" s="1"/>
  <c r="F96" i="1"/>
  <c r="L96" i="1" s="1"/>
  <c r="E96" i="1"/>
  <c r="D96" i="1"/>
  <c r="J96" i="1" s="1"/>
  <c r="U95" i="1"/>
  <c r="T95" i="1"/>
  <c r="S95" i="1"/>
  <c r="R95" i="1"/>
  <c r="Q95" i="1"/>
  <c r="P95" i="1"/>
  <c r="O95" i="1"/>
  <c r="G95" i="1"/>
  <c r="M95" i="1" s="1"/>
  <c r="F95" i="1"/>
  <c r="L95" i="1" s="1"/>
  <c r="E95" i="1"/>
  <c r="K95" i="1" s="1"/>
  <c r="D95" i="1"/>
  <c r="J95" i="1" s="1"/>
  <c r="U94" i="1"/>
  <c r="T94" i="1"/>
  <c r="S94" i="1"/>
  <c r="R94" i="1"/>
  <c r="Q94" i="1"/>
  <c r="P94" i="1"/>
  <c r="O94" i="1"/>
  <c r="G94" i="1"/>
  <c r="M94" i="1" s="1"/>
  <c r="F94" i="1"/>
  <c r="L94" i="1" s="1"/>
  <c r="E94" i="1"/>
  <c r="K94" i="1" s="1"/>
  <c r="D94" i="1"/>
  <c r="J94" i="1" s="1"/>
  <c r="U93" i="1"/>
  <c r="T93" i="1"/>
  <c r="S93" i="1"/>
  <c r="R93" i="1"/>
  <c r="Q93" i="1"/>
  <c r="P93" i="1"/>
  <c r="O93" i="1"/>
  <c r="G93" i="1"/>
  <c r="M93" i="1" s="1"/>
  <c r="F93" i="1"/>
  <c r="L93" i="1" s="1"/>
  <c r="E93" i="1"/>
  <c r="K93" i="1" s="1"/>
  <c r="D93" i="1"/>
  <c r="J93" i="1" s="1"/>
  <c r="U92" i="1"/>
  <c r="T92" i="1"/>
  <c r="S92" i="1"/>
  <c r="R92" i="1"/>
  <c r="Q92" i="1"/>
  <c r="P92" i="1"/>
  <c r="O92" i="1"/>
  <c r="G92" i="1"/>
  <c r="M92" i="1" s="1"/>
  <c r="F92" i="1"/>
  <c r="L92" i="1" s="1"/>
  <c r="E92" i="1"/>
  <c r="K92" i="1" s="1"/>
  <c r="D92" i="1"/>
  <c r="J92" i="1" s="1"/>
  <c r="U91" i="1"/>
  <c r="T91" i="1"/>
  <c r="S91" i="1"/>
  <c r="R91" i="1"/>
  <c r="Q91" i="1"/>
  <c r="P91" i="1"/>
  <c r="O91" i="1"/>
  <c r="G91" i="1"/>
  <c r="M91" i="1" s="1"/>
  <c r="F91" i="1"/>
  <c r="L91" i="1" s="1"/>
  <c r="E91" i="1"/>
  <c r="K91" i="1" s="1"/>
  <c r="D91" i="1"/>
  <c r="J91" i="1" s="1"/>
  <c r="U90" i="1"/>
  <c r="T90" i="1"/>
  <c r="S90" i="1"/>
  <c r="R90" i="1"/>
  <c r="Q90" i="1"/>
  <c r="P90" i="1"/>
  <c r="O90" i="1"/>
  <c r="G90" i="1"/>
  <c r="M90" i="1" s="1"/>
  <c r="F90" i="1"/>
  <c r="L90" i="1" s="1"/>
  <c r="E90" i="1"/>
  <c r="K90" i="1" s="1"/>
  <c r="D90" i="1"/>
  <c r="J90" i="1" s="1"/>
  <c r="U89" i="1"/>
  <c r="T89" i="1"/>
  <c r="S89" i="1"/>
  <c r="R89" i="1"/>
  <c r="Q89" i="1"/>
  <c r="P89" i="1"/>
  <c r="O89" i="1"/>
  <c r="G89" i="1"/>
  <c r="M89" i="1" s="1"/>
  <c r="F89" i="1"/>
  <c r="L89" i="1" s="1"/>
  <c r="E89" i="1"/>
  <c r="K89" i="1" s="1"/>
  <c r="D89" i="1"/>
  <c r="J89" i="1" s="1"/>
  <c r="U88" i="1"/>
  <c r="T88" i="1"/>
  <c r="S88" i="1"/>
  <c r="R88" i="1"/>
  <c r="Q88" i="1"/>
  <c r="P88" i="1"/>
  <c r="O88" i="1"/>
  <c r="K88" i="1"/>
  <c r="G88" i="1"/>
  <c r="M88" i="1" s="1"/>
  <c r="F88" i="1"/>
  <c r="L88" i="1" s="1"/>
  <c r="E88" i="1"/>
  <c r="D88" i="1"/>
  <c r="J88" i="1" s="1"/>
  <c r="U87" i="1"/>
  <c r="T87" i="1"/>
  <c r="S87" i="1"/>
  <c r="R87" i="1"/>
  <c r="Q87" i="1"/>
  <c r="P87" i="1"/>
  <c r="O87" i="1"/>
  <c r="G87" i="1"/>
  <c r="M87" i="1" s="1"/>
  <c r="F87" i="1"/>
  <c r="L87" i="1" s="1"/>
  <c r="E87" i="1"/>
  <c r="K87" i="1" s="1"/>
  <c r="D87" i="1"/>
  <c r="J87" i="1" s="1"/>
  <c r="U86" i="1"/>
  <c r="T86" i="1"/>
  <c r="S86" i="1"/>
  <c r="R86" i="1"/>
  <c r="Q86" i="1"/>
  <c r="P86" i="1"/>
  <c r="O86" i="1"/>
  <c r="G86" i="1"/>
  <c r="M86" i="1" s="1"/>
  <c r="F86" i="1"/>
  <c r="L86" i="1" s="1"/>
  <c r="E86" i="1"/>
  <c r="K86" i="1" s="1"/>
  <c r="D86" i="1"/>
  <c r="J86" i="1" s="1"/>
  <c r="U85" i="1"/>
  <c r="T85" i="1"/>
  <c r="S85" i="1"/>
  <c r="R85" i="1"/>
  <c r="Q85" i="1"/>
  <c r="P85" i="1"/>
  <c r="O85" i="1"/>
  <c r="G85" i="1"/>
  <c r="M85" i="1" s="1"/>
  <c r="F85" i="1"/>
  <c r="L85" i="1" s="1"/>
  <c r="E85" i="1"/>
  <c r="K85" i="1" s="1"/>
  <c r="D85" i="1"/>
  <c r="J85" i="1" s="1"/>
  <c r="U84" i="1"/>
  <c r="T84" i="1"/>
  <c r="S84" i="1"/>
  <c r="R84" i="1"/>
  <c r="Q84" i="1"/>
  <c r="P84" i="1"/>
  <c r="O84" i="1"/>
  <c r="K84" i="1"/>
  <c r="G84" i="1"/>
  <c r="M84" i="1" s="1"/>
  <c r="F84" i="1"/>
  <c r="L84" i="1" s="1"/>
  <c r="E84" i="1"/>
  <c r="D84" i="1"/>
  <c r="J84" i="1" s="1"/>
  <c r="U83" i="1"/>
  <c r="T83" i="1"/>
  <c r="S83" i="1"/>
  <c r="R83" i="1"/>
  <c r="Q83" i="1"/>
  <c r="P83" i="1"/>
  <c r="O83" i="1"/>
  <c r="G83" i="1"/>
  <c r="M83" i="1" s="1"/>
  <c r="F83" i="1"/>
  <c r="L83" i="1" s="1"/>
  <c r="E83" i="1"/>
  <c r="K83" i="1" s="1"/>
  <c r="D83" i="1"/>
  <c r="J83" i="1" s="1"/>
  <c r="U82" i="1"/>
  <c r="T82" i="1"/>
  <c r="S82" i="1"/>
  <c r="R82" i="1"/>
  <c r="Q82" i="1"/>
  <c r="P82" i="1"/>
  <c r="O82" i="1"/>
  <c r="G82" i="1"/>
  <c r="M82" i="1" s="1"/>
  <c r="F82" i="1"/>
  <c r="L82" i="1" s="1"/>
  <c r="E82" i="1"/>
  <c r="K82" i="1" s="1"/>
  <c r="D82" i="1"/>
  <c r="J82" i="1" s="1"/>
  <c r="U81" i="1"/>
  <c r="T81" i="1"/>
  <c r="S81" i="1"/>
  <c r="R81" i="1"/>
  <c r="Q81" i="1"/>
  <c r="P81" i="1"/>
  <c r="O81" i="1"/>
  <c r="G81" i="1"/>
  <c r="M81" i="1" s="1"/>
  <c r="F81" i="1"/>
  <c r="L81" i="1" s="1"/>
  <c r="E81" i="1"/>
  <c r="K81" i="1" s="1"/>
  <c r="D81" i="1"/>
  <c r="J81" i="1" s="1"/>
  <c r="U80" i="1"/>
  <c r="T80" i="1"/>
  <c r="S80" i="1"/>
  <c r="R80" i="1"/>
  <c r="Q80" i="1"/>
  <c r="P80" i="1"/>
  <c r="O80" i="1"/>
  <c r="K80" i="1"/>
  <c r="G80" i="1"/>
  <c r="M80" i="1" s="1"/>
  <c r="F80" i="1"/>
  <c r="L80" i="1" s="1"/>
  <c r="E80" i="1"/>
  <c r="D80" i="1"/>
  <c r="J80" i="1" s="1"/>
  <c r="U79" i="1"/>
  <c r="T79" i="1"/>
  <c r="S79" i="1"/>
  <c r="R79" i="1"/>
  <c r="Q79" i="1"/>
  <c r="P79" i="1"/>
  <c r="O79" i="1"/>
  <c r="G79" i="1"/>
  <c r="M79" i="1" s="1"/>
  <c r="F79" i="1"/>
  <c r="L79" i="1" s="1"/>
  <c r="E79" i="1"/>
  <c r="K79" i="1" s="1"/>
  <c r="D79" i="1"/>
  <c r="J79" i="1" s="1"/>
  <c r="U78" i="1"/>
  <c r="T78" i="1"/>
  <c r="S78" i="1"/>
  <c r="R78" i="1"/>
  <c r="Q78" i="1"/>
  <c r="P78" i="1"/>
  <c r="O78" i="1"/>
  <c r="G78" i="1"/>
  <c r="M78" i="1" s="1"/>
  <c r="F78" i="1"/>
  <c r="L78" i="1" s="1"/>
  <c r="E78" i="1"/>
  <c r="K78" i="1" s="1"/>
  <c r="D78" i="1"/>
  <c r="J78" i="1" s="1"/>
  <c r="U77" i="1"/>
  <c r="T77" i="1"/>
  <c r="S77" i="1"/>
  <c r="R77" i="1"/>
  <c r="Q77" i="1"/>
  <c r="P77" i="1"/>
  <c r="O77" i="1"/>
  <c r="G77" i="1"/>
  <c r="M77" i="1" s="1"/>
  <c r="F77" i="1"/>
  <c r="L77" i="1" s="1"/>
  <c r="E77" i="1"/>
  <c r="K77" i="1" s="1"/>
  <c r="D77" i="1"/>
  <c r="J77" i="1" s="1"/>
  <c r="U76" i="1"/>
  <c r="T76" i="1"/>
  <c r="S76" i="1"/>
  <c r="R76" i="1"/>
  <c r="Q76" i="1"/>
  <c r="P76" i="1"/>
  <c r="O76" i="1"/>
  <c r="G76" i="1"/>
  <c r="M76" i="1" s="1"/>
  <c r="F76" i="1"/>
  <c r="L76" i="1" s="1"/>
  <c r="E76" i="1"/>
  <c r="K76" i="1" s="1"/>
  <c r="D76" i="1"/>
  <c r="J76" i="1" s="1"/>
  <c r="U75" i="1"/>
  <c r="T75" i="1"/>
  <c r="S75" i="1"/>
  <c r="R75" i="1"/>
  <c r="Q75" i="1"/>
  <c r="P75" i="1"/>
  <c r="O75" i="1"/>
  <c r="G75" i="1"/>
  <c r="M75" i="1" s="1"/>
  <c r="F75" i="1"/>
  <c r="L75" i="1" s="1"/>
  <c r="E75" i="1"/>
  <c r="K75" i="1" s="1"/>
  <c r="D75" i="1"/>
  <c r="J75" i="1" s="1"/>
  <c r="U74" i="1"/>
  <c r="T74" i="1"/>
  <c r="S74" i="1"/>
  <c r="R74" i="1"/>
  <c r="Q74" i="1"/>
  <c r="P74" i="1"/>
  <c r="O74" i="1"/>
  <c r="G74" i="1"/>
  <c r="M74" i="1" s="1"/>
  <c r="F74" i="1"/>
  <c r="L74" i="1" s="1"/>
  <c r="E74" i="1"/>
  <c r="K74" i="1" s="1"/>
  <c r="D74" i="1"/>
  <c r="J74" i="1" s="1"/>
  <c r="U73" i="1"/>
  <c r="T73" i="1"/>
  <c r="S73" i="1"/>
  <c r="R73" i="1"/>
  <c r="Q73" i="1"/>
  <c r="P73" i="1"/>
  <c r="O73" i="1"/>
  <c r="G73" i="1"/>
  <c r="M73" i="1" s="1"/>
  <c r="F73" i="1"/>
  <c r="L73" i="1" s="1"/>
  <c r="E73" i="1"/>
  <c r="K73" i="1" s="1"/>
  <c r="D73" i="1"/>
  <c r="J73" i="1" s="1"/>
  <c r="U72" i="1"/>
  <c r="T72" i="1"/>
  <c r="S72" i="1"/>
  <c r="R72" i="1"/>
  <c r="Q72" i="1"/>
  <c r="P72" i="1"/>
  <c r="O72" i="1"/>
  <c r="K72" i="1"/>
  <c r="G72" i="1"/>
  <c r="M72" i="1" s="1"/>
  <c r="F72" i="1"/>
  <c r="L72" i="1" s="1"/>
  <c r="E72" i="1"/>
  <c r="D72" i="1"/>
  <c r="J72" i="1" s="1"/>
  <c r="U71" i="1"/>
  <c r="T71" i="1"/>
  <c r="S71" i="1"/>
  <c r="R71" i="1"/>
  <c r="Q71" i="1"/>
  <c r="P71" i="1"/>
  <c r="O71" i="1"/>
  <c r="G71" i="1"/>
  <c r="M71" i="1" s="1"/>
  <c r="F71" i="1"/>
  <c r="L71" i="1" s="1"/>
  <c r="E71" i="1"/>
  <c r="K71" i="1" s="1"/>
  <c r="D71" i="1"/>
  <c r="J71" i="1" s="1"/>
  <c r="U70" i="1"/>
  <c r="T70" i="1"/>
  <c r="S70" i="1"/>
  <c r="R70" i="1"/>
  <c r="Q70" i="1"/>
  <c r="P70" i="1"/>
  <c r="O70" i="1"/>
  <c r="G70" i="1"/>
  <c r="M70" i="1" s="1"/>
  <c r="F70" i="1"/>
  <c r="L70" i="1" s="1"/>
  <c r="E70" i="1"/>
  <c r="K70" i="1" s="1"/>
  <c r="D70" i="1"/>
  <c r="J70" i="1" s="1"/>
  <c r="U69" i="1"/>
  <c r="T69" i="1"/>
  <c r="S69" i="1"/>
  <c r="R69" i="1"/>
  <c r="Q69" i="1"/>
  <c r="P69" i="1"/>
  <c r="O69" i="1"/>
  <c r="G69" i="1"/>
  <c r="M69" i="1" s="1"/>
  <c r="F69" i="1"/>
  <c r="L69" i="1" s="1"/>
  <c r="E69" i="1"/>
  <c r="K69" i="1" s="1"/>
  <c r="D69" i="1"/>
  <c r="J69" i="1" s="1"/>
  <c r="U68" i="1"/>
  <c r="T68" i="1"/>
  <c r="S68" i="1"/>
  <c r="R68" i="1"/>
  <c r="Q68" i="1"/>
  <c r="P68" i="1"/>
  <c r="O68" i="1"/>
  <c r="K68" i="1"/>
  <c r="G68" i="1"/>
  <c r="M68" i="1" s="1"/>
  <c r="F68" i="1"/>
  <c r="L68" i="1" s="1"/>
  <c r="E68" i="1"/>
  <c r="D68" i="1"/>
  <c r="J68" i="1" s="1"/>
  <c r="U67" i="1"/>
  <c r="T67" i="1"/>
  <c r="S67" i="1"/>
  <c r="R67" i="1"/>
  <c r="Q67" i="1"/>
  <c r="P67" i="1"/>
  <c r="O67" i="1"/>
  <c r="G67" i="1"/>
  <c r="M67" i="1" s="1"/>
  <c r="F67" i="1"/>
  <c r="L67" i="1" s="1"/>
  <c r="E67" i="1"/>
  <c r="K67" i="1" s="1"/>
  <c r="D67" i="1"/>
  <c r="J67" i="1" s="1"/>
  <c r="U66" i="1"/>
  <c r="T66" i="1"/>
  <c r="S66" i="1"/>
  <c r="R66" i="1"/>
  <c r="Q66" i="1"/>
  <c r="P66" i="1"/>
  <c r="O66" i="1"/>
  <c r="G66" i="1"/>
  <c r="M66" i="1" s="1"/>
  <c r="F66" i="1"/>
  <c r="L66" i="1" s="1"/>
  <c r="E66" i="1"/>
  <c r="K66" i="1" s="1"/>
  <c r="D66" i="1"/>
  <c r="J66" i="1" s="1"/>
  <c r="U65" i="1"/>
  <c r="T65" i="1"/>
  <c r="S65" i="1"/>
  <c r="R65" i="1"/>
  <c r="Q65" i="1"/>
  <c r="P65" i="1"/>
  <c r="O65" i="1"/>
  <c r="G65" i="1"/>
  <c r="M65" i="1" s="1"/>
  <c r="F65" i="1"/>
  <c r="L65" i="1" s="1"/>
  <c r="E65" i="1"/>
  <c r="K65" i="1" s="1"/>
  <c r="D65" i="1"/>
  <c r="J65" i="1" s="1"/>
  <c r="U64" i="1"/>
  <c r="T64" i="1"/>
  <c r="S64" i="1"/>
  <c r="R64" i="1"/>
  <c r="Q64" i="1"/>
  <c r="P64" i="1"/>
  <c r="O64" i="1"/>
  <c r="K64" i="1"/>
  <c r="G64" i="1"/>
  <c r="M64" i="1" s="1"/>
  <c r="F64" i="1"/>
  <c r="L64" i="1" s="1"/>
  <c r="E64" i="1"/>
  <c r="D64" i="1"/>
  <c r="J64" i="1" s="1"/>
  <c r="U63" i="1"/>
  <c r="T63" i="1"/>
  <c r="S63" i="1"/>
  <c r="R63" i="1"/>
  <c r="Q63" i="1"/>
  <c r="P63" i="1"/>
  <c r="O63" i="1"/>
  <c r="G63" i="1"/>
  <c r="M63" i="1" s="1"/>
  <c r="F63" i="1"/>
  <c r="L63" i="1" s="1"/>
  <c r="E63" i="1"/>
  <c r="K63" i="1" s="1"/>
  <c r="D63" i="1"/>
  <c r="J63" i="1" s="1"/>
  <c r="U62" i="1"/>
  <c r="T62" i="1"/>
  <c r="S62" i="1"/>
  <c r="R62" i="1"/>
  <c r="Q62" i="1"/>
  <c r="P62" i="1"/>
  <c r="O62" i="1"/>
  <c r="G62" i="1"/>
  <c r="M62" i="1" s="1"/>
  <c r="F62" i="1"/>
  <c r="L62" i="1" s="1"/>
  <c r="E62" i="1"/>
  <c r="K62" i="1" s="1"/>
  <c r="D62" i="1"/>
  <c r="J62" i="1" s="1"/>
  <c r="U61" i="1"/>
  <c r="T61" i="1"/>
  <c r="S61" i="1"/>
  <c r="R61" i="1"/>
  <c r="Q61" i="1"/>
  <c r="P61" i="1"/>
  <c r="O61" i="1"/>
  <c r="G61" i="1"/>
  <c r="M61" i="1" s="1"/>
  <c r="F61" i="1"/>
  <c r="L61" i="1" s="1"/>
  <c r="E61" i="1"/>
  <c r="K61" i="1" s="1"/>
  <c r="D61" i="1"/>
  <c r="J61" i="1" s="1"/>
  <c r="U60" i="1"/>
  <c r="T60" i="1"/>
  <c r="S60" i="1"/>
  <c r="R60" i="1"/>
  <c r="Q60" i="1"/>
  <c r="P60" i="1"/>
  <c r="O60" i="1"/>
  <c r="G60" i="1"/>
  <c r="M60" i="1" s="1"/>
  <c r="F60" i="1"/>
  <c r="L60" i="1" s="1"/>
  <c r="E60" i="1"/>
  <c r="K60" i="1" s="1"/>
  <c r="D60" i="1"/>
  <c r="J60" i="1" s="1"/>
  <c r="U59" i="1"/>
  <c r="T59" i="1"/>
  <c r="S59" i="1"/>
  <c r="R59" i="1"/>
  <c r="Q59" i="1"/>
  <c r="P59" i="1"/>
  <c r="O59" i="1"/>
  <c r="G59" i="1"/>
  <c r="M59" i="1" s="1"/>
  <c r="F59" i="1"/>
  <c r="L59" i="1" s="1"/>
  <c r="E59" i="1"/>
  <c r="K59" i="1" s="1"/>
  <c r="D59" i="1"/>
  <c r="J59" i="1" s="1"/>
  <c r="U58" i="1"/>
  <c r="T58" i="1"/>
  <c r="S58" i="1"/>
  <c r="R58" i="1"/>
  <c r="Q58" i="1"/>
  <c r="P58" i="1"/>
  <c r="O58" i="1"/>
  <c r="G58" i="1"/>
  <c r="M58" i="1" s="1"/>
  <c r="F58" i="1"/>
  <c r="L58" i="1" s="1"/>
  <c r="E58" i="1"/>
  <c r="K58" i="1" s="1"/>
  <c r="D58" i="1"/>
  <c r="J58" i="1" s="1"/>
  <c r="U57" i="1"/>
  <c r="T57" i="1"/>
  <c r="S57" i="1"/>
  <c r="R57" i="1"/>
  <c r="Q57" i="1"/>
  <c r="P57" i="1"/>
  <c r="O57" i="1"/>
  <c r="G57" i="1"/>
  <c r="M57" i="1" s="1"/>
  <c r="F57" i="1"/>
  <c r="L57" i="1" s="1"/>
  <c r="E57" i="1"/>
  <c r="K57" i="1" s="1"/>
  <c r="D57" i="1"/>
  <c r="J57" i="1" s="1"/>
  <c r="U56" i="1"/>
  <c r="T56" i="1"/>
  <c r="S56" i="1"/>
  <c r="R56" i="1"/>
  <c r="Q56" i="1"/>
  <c r="P56" i="1"/>
  <c r="O56" i="1"/>
  <c r="K56" i="1"/>
  <c r="G56" i="1"/>
  <c r="M56" i="1" s="1"/>
  <c r="F56" i="1"/>
  <c r="L56" i="1" s="1"/>
  <c r="E56" i="1"/>
  <c r="D56" i="1"/>
  <c r="J56" i="1" s="1"/>
  <c r="U55" i="1"/>
  <c r="T55" i="1"/>
  <c r="S55" i="1"/>
  <c r="R55" i="1"/>
  <c r="Q55" i="1"/>
  <c r="P55" i="1"/>
  <c r="O55" i="1"/>
  <c r="G55" i="1"/>
  <c r="M55" i="1" s="1"/>
  <c r="F55" i="1"/>
  <c r="L55" i="1" s="1"/>
  <c r="E55" i="1"/>
  <c r="K55" i="1" s="1"/>
  <c r="D55" i="1"/>
  <c r="J55" i="1" s="1"/>
  <c r="U54" i="1"/>
  <c r="T54" i="1"/>
  <c r="S54" i="1"/>
  <c r="R54" i="1"/>
  <c r="Q54" i="1"/>
  <c r="P54" i="1"/>
  <c r="O54" i="1"/>
  <c r="G54" i="1"/>
  <c r="M54" i="1" s="1"/>
  <c r="F54" i="1"/>
  <c r="L54" i="1" s="1"/>
  <c r="E54" i="1"/>
  <c r="K54" i="1" s="1"/>
  <c r="D54" i="1"/>
  <c r="J54" i="1" s="1"/>
  <c r="U53" i="1"/>
  <c r="T53" i="1"/>
  <c r="S53" i="1"/>
  <c r="R53" i="1"/>
  <c r="Q53" i="1"/>
  <c r="P53" i="1"/>
  <c r="O53" i="1"/>
  <c r="G53" i="1"/>
  <c r="M53" i="1" s="1"/>
  <c r="F53" i="1"/>
  <c r="L53" i="1" s="1"/>
  <c r="E53" i="1"/>
  <c r="K53" i="1" s="1"/>
  <c r="D53" i="1"/>
  <c r="J53" i="1" s="1"/>
  <c r="U52" i="1"/>
  <c r="T52" i="1"/>
  <c r="S52" i="1"/>
  <c r="R52" i="1"/>
  <c r="Q52" i="1"/>
  <c r="P52" i="1"/>
  <c r="O52" i="1"/>
  <c r="K52" i="1"/>
  <c r="G52" i="1"/>
  <c r="M52" i="1" s="1"/>
  <c r="F52" i="1"/>
  <c r="L52" i="1" s="1"/>
  <c r="E52" i="1"/>
  <c r="D52" i="1"/>
  <c r="J52" i="1" s="1"/>
  <c r="U51" i="1"/>
  <c r="T51" i="1"/>
  <c r="S51" i="1"/>
  <c r="R51" i="1"/>
  <c r="Q51" i="1"/>
  <c r="P51" i="1"/>
  <c r="O51" i="1"/>
  <c r="G51" i="1"/>
  <c r="M51" i="1" s="1"/>
  <c r="F51" i="1"/>
  <c r="L51" i="1" s="1"/>
  <c r="E51" i="1"/>
  <c r="K51" i="1" s="1"/>
  <c r="D51" i="1"/>
  <c r="J51" i="1" s="1"/>
  <c r="U50" i="1"/>
  <c r="T50" i="1"/>
  <c r="S50" i="1"/>
  <c r="R50" i="1"/>
  <c r="Q50" i="1"/>
  <c r="P50" i="1"/>
  <c r="O50" i="1"/>
  <c r="G50" i="1"/>
  <c r="M50" i="1" s="1"/>
  <c r="F50" i="1"/>
  <c r="L50" i="1" s="1"/>
  <c r="E50" i="1"/>
  <c r="K50" i="1" s="1"/>
  <c r="D50" i="1"/>
  <c r="J50" i="1" s="1"/>
  <c r="U49" i="1"/>
  <c r="T49" i="1"/>
  <c r="S49" i="1"/>
  <c r="R49" i="1"/>
  <c r="Q49" i="1"/>
  <c r="P49" i="1"/>
  <c r="O49" i="1"/>
  <c r="G49" i="1"/>
  <c r="M49" i="1" s="1"/>
  <c r="F49" i="1"/>
  <c r="L49" i="1" s="1"/>
  <c r="E49" i="1"/>
  <c r="K49" i="1" s="1"/>
  <c r="D49" i="1"/>
  <c r="J49" i="1" s="1"/>
  <c r="U48" i="1"/>
  <c r="T48" i="1"/>
  <c r="S48" i="1"/>
  <c r="R48" i="1"/>
  <c r="Q48" i="1"/>
  <c r="P48" i="1"/>
  <c r="O48" i="1"/>
  <c r="K48" i="1"/>
  <c r="G48" i="1"/>
  <c r="M48" i="1" s="1"/>
  <c r="F48" i="1"/>
  <c r="L48" i="1" s="1"/>
  <c r="E48" i="1"/>
  <c r="D48" i="1"/>
  <c r="J48" i="1" s="1"/>
  <c r="U47" i="1"/>
  <c r="T47" i="1"/>
  <c r="S47" i="1"/>
  <c r="R47" i="1"/>
  <c r="Q47" i="1"/>
  <c r="P47" i="1"/>
  <c r="O47" i="1"/>
  <c r="G47" i="1"/>
  <c r="M47" i="1" s="1"/>
  <c r="F47" i="1"/>
  <c r="L47" i="1" s="1"/>
  <c r="E47" i="1"/>
  <c r="K47" i="1" s="1"/>
  <c r="D47" i="1"/>
  <c r="J47" i="1" s="1"/>
  <c r="U46" i="1"/>
  <c r="T46" i="1"/>
  <c r="S46" i="1"/>
  <c r="R46" i="1"/>
  <c r="Q46" i="1"/>
  <c r="P46" i="1"/>
  <c r="O46" i="1"/>
  <c r="G46" i="1"/>
  <c r="M46" i="1" s="1"/>
  <c r="F46" i="1"/>
  <c r="L46" i="1" s="1"/>
  <c r="E46" i="1"/>
  <c r="K46" i="1" s="1"/>
  <c r="D46" i="1"/>
  <c r="J46" i="1" s="1"/>
  <c r="U45" i="1"/>
  <c r="T45" i="1"/>
  <c r="S45" i="1"/>
  <c r="R45" i="1"/>
  <c r="Q45" i="1"/>
  <c r="P45" i="1"/>
  <c r="O45" i="1"/>
  <c r="G45" i="1"/>
  <c r="M45" i="1" s="1"/>
  <c r="F45" i="1"/>
  <c r="L45" i="1" s="1"/>
  <c r="E45" i="1"/>
  <c r="K45" i="1" s="1"/>
  <c r="D45" i="1"/>
  <c r="J45" i="1" s="1"/>
  <c r="U44" i="1"/>
  <c r="T44" i="1"/>
  <c r="S44" i="1"/>
  <c r="R44" i="1"/>
  <c r="Q44" i="1"/>
  <c r="P44" i="1"/>
  <c r="O44" i="1"/>
  <c r="G44" i="1"/>
  <c r="M44" i="1" s="1"/>
  <c r="F44" i="1"/>
  <c r="L44" i="1" s="1"/>
  <c r="E44" i="1"/>
  <c r="K44" i="1" s="1"/>
  <c r="D44" i="1"/>
  <c r="J44" i="1" s="1"/>
  <c r="U43" i="1"/>
  <c r="T43" i="1"/>
  <c r="S43" i="1"/>
  <c r="R43" i="1"/>
  <c r="Q43" i="1"/>
  <c r="P43" i="1"/>
  <c r="O43" i="1"/>
  <c r="G43" i="1"/>
  <c r="M43" i="1" s="1"/>
  <c r="F43" i="1"/>
  <c r="L43" i="1" s="1"/>
  <c r="E43" i="1"/>
  <c r="K43" i="1" s="1"/>
  <c r="D43" i="1"/>
  <c r="J43" i="1" s="1"/>
  <c r="U42" i="1"/>
  <c r="T42" i="1"/>
  <c r="S42" i="1"/>
  <c r="R42" i="1"/>
  <c r="Q42" i="1"/>
  <c r="P42" i="1"/>
  <c r="O42" i="1"/>
  <c r="G42" i="1"/>
  <c r="M42" i="1" s="1"/>
  <c r="F42" i="1"/>
  <c r="L42" i="1" s="1"/>
  <c r="E42" i="1"/>
  <c r="K42" i="1" s="1"/>
  <c r="D42" i="1"/>
  <c r="J42" i="1" s="1"/>
  <c r="U41" i="1"/>
  <c r="T41" i="1"/>
  <c r="S41" i="1"/>
  <c r="R41" i="1"/>
  <c r="Q41" i="1"/>
  <c r="P41" i="1"/>
  <c r="O41" i="1"/>
  <c r="G41" i="1"/>
  <c r="M41" i="1" s="1"/>
  <c r="F41" i="1"/>
  <c r="L41" i="1" s="1"/>
  <c r="E41" i="1"/>
  <c r="K41" i="1" s="1"/>
  <c r="D41" i="1"/>
  <c r="J41" i="1" s="1"/>
  <c r="U40" i="1"/>
  <c r="T40" i="1"/>
  <c r="S40" i="1"/>
  <c r="R40" i="1"/>
  <c r="Q40" i="1"/>
  <c r="P40" i="1"/>
  <c r="O40" i="1"/>
  <c r="K40" i="1"/>
  <c r="G40" i="1"/>
  <c r="M40" i="1" s="1"/>
  <c r="F40" i="1"/>
  <c r="L40" i="1" s="1"/>
  <c r="E40" i="1"/>
  <c r="D40" i="1"/>
  <c r="J40" i="1" s="1"/>
  <c r="U39" i="1"/>
  <c r="T39" i="1"/>
  <c r="S39" i="1"/>
  <c r="R39" i="1"/>
  <c r="Q39" i="1"/>
  <c r="P39" i="1"/>
  <c r="O39" i="1"/>
  <c r="G39" i="1"/>
  <c r="M39" i="1" s="1"/>
  <c r="F39" i="1"/>
  <c r="L39" i="1" s="1"/>
  <c r="E39" i="1"/>
  <c r="K39" i="1" s="1"/>
  <c r="D39" i="1"/>
  <c r="J39" i="1" s="1"/>
  <c r="U38" i="1"/>
  <c r="T38" i="1"/>
  <c r="S38" i="1"/>
  <c r="R38" i="1"/>
  <c r="Q38" i="1"/>
  <c r="P38" i="1"/>
  <c r="O38" i="1"/>
  <c r="G38" i="1"/>
  <c r="M38" i="1" s="1"/>
  <c r="F38" i="1"/>
  <c r="L38" i="1" s="1"/>
  <c r="E38" i="1"/>
  <c r="K38" i="1" s="1"/>
  <c r="D38" i="1"/>
  <c r="J38" i="1" s="1"/>
  <c r="U37" i="1"/>
  <c r="T37" i="1"/>
  <c r="S37" i="1"/>
  <c r="R37" i="1"/>
  <c r="Q37" i="1"/>
  <c r="P37" i="1"/>
  <c r="O37" i="1"/>
  <c r="G37" i="1"/>
  <c r="M37" i="1" s="1"/>
  <c r="F37" i="1"/>
  <c r="L37" i="1" s="1"/>
  <c r="E37" i="1"/>
  <c r="K37" i="1" s="1"/>
  <c r="D37" i="1"/>
  <c r="J37" i="1" s="1"/>
  <c r="U36" i="1"/>
  <c r="T36" i="1"/>
  <c r="S36" i="1"/>
  <c r="R36" i="1"/>
  <c r="Q36" i="1"/>
  <c r="P36" i="1"/>
  <c r="O36" i="1"/>
  <c r="K36" i="1"/>
  <c r="G36" i="1"/>
  <c r="M36" i="1" s="1"/>
  <c r="F36" i="1"/>
  <c r="L36" i="1" s="1"/>
  <c r="E36" i="1"/>
  <c r="D36" i="1"/>
  <c r="J36" i="1" s="1"/>
  <c r="U35" i="1"/>
  <c r="T35" i="1"/>
  <c r="S35" i="1"/>
  <c r="R35" i="1"/>
  <c r="Q35" i="1"/>
  <c r="P35" i="1"/>
  <c r="O35" i="1"/>
  <c r="G35" i="1"/>
  <c r="M35" i="1" s="1"/>
  <c r="F35" i="1"/>
  <c r="L35" i="1" s="1"/>
  <c r="E35" i="1"/>
  <c r="K35" i="1" s="1"/>
  <c r="D35" i="1"/>
  <c r="J35" i="1" s="1"/>
  <c r="U34" i="1"/>
  <c r="T34" i="1"/>
  <c r="S34" i="1"/>
  <c r="R34" i="1"/>
  <c r="Q34" i="1"/>
  <c r="P34" i="1"/>
  <c r="O34" i="1"/>
  <c r="G34" i="1"/>
  <c r="M34" i="1" s="1"/>
  <c r="F34" i="1"/>
  <c r="L34" i="1" s="1"/>
  <c r="E34" i="1"/>
  <c r="K34" i="1" s="1"/>
  <c r="D34" i="1"/>
  <c r="J34" i="1" s="1"/>
  <c r="U33" i="1"/>
  <c r="T33" i="1"/>
  <c r="S33" i="1"/>
  <c r="R33" i="1"/>
  <c r="Q33" i="1"/>
  <c r="P33" i="1"/>
  <c r="O33" i="1"/>
  <c r="G33" i="1"/>
  <c r="M33" i="1" s="1"/>
  <c r="F33" i="1"/>
  <c r="L33" i="1" s="1"/>
  <c r="E33" i="1"/>
  <c r="K33" i="1" s="1"/>
  <c r="D33" i="1"/>
  <c r="J33" i="1" s="1"/>
  <c r="U32" i="1"/>
  <c r="T32" i="1"/>
  <c r="S32" i="1"/>
  <c r="R32" i="1"/>
  <c r="Q32" i="1"/>
  <c r="P32" i="1"/>
  <c r="O32" i="1"/>
  <c r="K32" i="1"/>
  <c r="G32" i="1"/>
  <c r="M32" i="1" s="1"/>
  <c r="F32" i="1"/>
  <c r="L32" i="1" s="1"/>
  <c r="E32" i="1"/>
  <c r="D32" i="1"/>
  <c r="J32" i="1" s="1"/>
  <c r="U31" i="1"/>
  <c r="T31" i="1"/>
  <c r="S31" i="1"/>
  <c r="R31" i="1"/>
  <c r="Q31" i="1"/>
  <c r="P31" i="1"/>
  <c r="O31" i="1"/>
  <c r="G31" i="1"/>
  <c r="M31" i="1" s="1"/>
  <c r="F31" i="1"/>
  <c r="L31" i="1" s="1"/>
  <c r="E31" i="1"/>
  <c r="K31" i="1" s="1"/>
  <c r="D31" i="1"/>
  <c r="J31" i="1" s="1"/>
  <c r="U30" i="1"/>
  <c r="T30" i="1"/>
  <c r="S30" i="1"/>
  <c r="R30" i="1"/>
  <c r="Q30" i="1"/>
  <c r="P30" i="1"/>
  <c r="O30" i="1"/>
  <c r="G30" i="1"/>
  <c r="M30" i="1" s="1"/>
  <c r="F30" i="1"/>
  <c r="L30" i="1" s="1"/>
  <c r="E30" i="1"/>
  <c r="K30" i="1" s="1"/>
  <c r="D30" i="1"/>
  <c r="J30" i="1" s="1"/>
  <c r="U29" i="1"/>
  <c r="T29" i="1"/>
  <c r="S29" i="1"/>
  <c r="R29" i="1"/>
  <c r="Q29" i="1"/>
  <c r="P29" i="1"/>
  <c r="O29" i="1"/>
  <c r="G29" i="1"/>
  <c r="M29" i="1" s="1"/>
  <c r="F29" i="1"/>
  <c r="L29" i="1" s="1"/>
  <c r="E29" i="1"/>
  <c r="K29" i="1" s="1"/>
  <c r="D29" i="1"/>
  <c r="J29" i="1" s="1"/>
  <c r="U28" i="1"/>
  <c r="T28" i="1"/>
  <c r="S28" i="1"/>
  <c r="R28" i="1"/>
  <c r="Q28" i="1"/>
  <c r="P28" i="1"/>
  <c r="O28" i="1"/>
  <c r="G28" i="1"/>
  <c r="M28" i="1" s="1"/>
  <c r="F28" i="1"/>
  <c r="L28" i="1" s="1"/>
  <c r="E28" i="1"/>
  <c r="K28" i="1" s="1"/>
  <c r="D28" i="1"/>
  <c r="J28" i="1" s="1"/>
  <c r="U27" i="1"/>
  <c r="T27" i="1"/>
  <c r="S27" i="1"/>
  <c r="R27" i="1"/>
  <c r="Q27" i="1"/>
  <c r="P27" i="1"/>
  <c r="O27" i="1"/>
  <c r="G27" i="1"/>
  <c r="M27" i="1" s="1"/>
  <c r="F27" i="1"/>
  <c r="L27" i="1" s="1"/>
  <c r="E27" i="1"/>
  <c r="K27" i="1" s="1"/>
  <c r="D27" i="1"/>
  <c r="J27" i="1" s="1"/>
  <c r="U26" i="1"/>
  <c r="T26" i="1"/>
  <c r="S26" i="1"/>
  <c r="R26" i="1"/>
  <c r="Q26" i="1"/>
  <c r="P26" i="1"/>
  <c r="O26" i="1"/>
  <c r="G26" i="1"/>
  <c r="M26" i="1" s="1"/>
  <c r="F26" i="1"/>
  <c r="L26" i="1" s="1"/>
  <c r="E26" i="1"/>
  <c r="K26" i="1" s="1"/>
  <c r="D26" i="1"/>
  <c r="J26" i="1" s="1"/>
  <c r="U25" i="1"/>
  <c r="T25" i="1"/>
  <c r="S25" i="1"/>
  <c r="R25" i="1"/>
  <c r="Q25" i="1"/>
  <c r="P25" i="1"/>
  <c r="O25" i="1"/>
  <c r="G25" i="1"/>
  <c r="M25" i="1" s="1"/>
  <c r="F25" i="1"/>
  <c r="L25" i="1" s="1"/>
  <c r="E25" i="1"/>
  <c r="K25" i="1" s="1"/>
  <c r="D25" i="1"/>
  <c r="J25" i="1" s="1"/>
  <c r="U24" i="1"/>
  <c r="T24" i="1"/>
  <c r="S24" i="1"/>
  <c r="R24" i="1"/>
  <c r="Q24" i="1"/>
  <c r="P24" i="1"/>
  <c r="O24" i="1"/>
  <c r="K24" i="1"/>
  <c r="G24" i="1"/>
  <c r="M24" i="1" s="1"/>
  <c r="F24" i="1"/>
  <c r="L24" i="1" s="1"/>
  <c r="E24" i="1"/>
  <c r="D24" i="1"/>
  <c r="J24" i="1" s="1"/>
  <c r="U23" i="1"/>
  <c r="T23" i="1"/>
  <c r="S23" i="1"/>
  <c r="R23" i="1"/>
  <c r="Q23" i="1"/>
  <c r="P23" i="1"/>
  <c r="O23" i="1"/>
  <c r="G23" i="1"/>
  <c r="M23" i="1" s="1"/>
  <c r="F23" i="1"/>
  <c r="L23" i="1" s="1"/>
  <c r="E23" i="1"/>
  <c r="K23" i="1" s="1"/>
  <c r="D23" i="1"/>
  <c r="J23" i="1" s="1"/>
  <c r="U22" i="1"/>
  <c r="T22" i="1"/>
  <c r="S22" i="1"/>
  <c r="R22" i="1"/>
  <c r="Q22" i="1"/>
  <c r="P22" i="1"/>
  <c r="O22" i="1"/>
  <c r="G22" i="1"/>
  <c r="M22" i="1" s="1"/>
  <c r="F22" i="1"/>
  <c r="L22" i="1" s="1"/>
  <c r="E22" i="1"/>
  <c r="K22" i="1" s="1"/>
  <c r="D22" i="1"/>
  <c r="J22" i="1" s="1"/>
  <c r="U21" i="1"/>
  <c r="T21" i="1"/>
  <c r="S21" i="1"/>
  <c r="R21" i="1"/>
  <c r="Q21" i="1"/>
  <c r="P21" i="1"/>
  <c r="O21" i="1"/>
  <c r="G21" i="1"/>
  <c r="M21" i="1" s="1"/>
  <c r="F21" i="1"/>
  <c r="L21" i="1" s="1"/>
  <c r="E21" i="1"/>
  <c r="K21" i="1" s="1"/>
  <c r="D21" i="1"/>
  <c r="J21" i="1" s="1"/>
  <c r="U20" i="1"/>
  <c r="T20" i="1"/>
  <c r="S20" i="1"/>
  <c r="R20" i="1"/>
  <c r="Q20" i="1"/>
  <c r="P20" i="1"/>
  <c r="O20" i="1"/>
  <c r="K20" i="1"/>
  <c r="G20" i="1"/>
  <c r="M20" i="1" s="1"/>
  <c r="F20" i="1"/>
  <c r="L20" i="1" s="1"/>
  <c r="E20" i="1"/>
  <c r="D20" i="1"/>
  <c r="J20" i="1" s="1"/>
  <c r="U19" i="1"/>
  <c r="T19" i="1"/>
  <c r="S19" i="1"/>
  <c r="R19" i="1"/>
  <c r="Q19" i="1"/>
  <c r="P19" i="1"/>
  <c r="O19" i="1"/>
  <c r="G19" i="1"/>
  <c r="M19" i="1" s="1"/>
  <c r="F19" i="1"/>
  <c r="L19" i="1" s="1"/>
  <c r="E19" i="1"/>
  <c r="K19" i="1" s="1"/>
  <c r="D19" i="1"/>
  <c r="J19" i="1" s="1"/>
  <c r="U18" i="1"/>
  <c r="T18" i="1"/>
  <c r="S18" i="1"/>
  <c r="R18" i="1"/>
  <c r="Q18" i="1"/>
  <c r="P18" i="1"/>
  <c r="O18" i="1"/>
  <c r="G18" i="1"/>
  <c r="M18" i="1" s="1"/>
  <c r="F18" i="1"/>
  <c r="L18" i="1" s="1"/>
  <c r="E18" i="1"/>
  <c r="K18" i="1" s="1"/>
  <c r="D18" i="1"/>
  <c r="J18" i="1" s="1"/>
  <c r="U17" i="1"/>
  <c r="T17" i="1"/>
  <c r="S17" i="1"/>
  <c r="R17" i="1"/>
  <c r="Q17" i="1"/>
  <c r="P17" i="1"/>
  <c r="O17" i="1"/>
  <c r="G17" i="1"/>
  <c r="M17" i="1" s="1"/>
  <c r="F17" i="1"/>
  <c r="L17" i="1" s="1"/>
  <c r="E17" i="1"/>
  <c r="K17" i="1" s="1"/>
  <c r="D17" i="1"/>
  <c r="J17" i="1" s="1"/>
  <c r="U16" i="1"/>
  <c r="T16" i="1"/>
  <c r="S16" i="1"/>
  <c r="R16" i="1"/>
  <c r="Q16" i="1"/>
  <c r="P16" i="1"/>
  <c r="O16" i="1"/>
  <c r="K16" i="1"/>
  <c r="G16" i="1"/>
  <c r="M16" i="1" s="1"/>
  <c r="F16" i="1"/>
  <c r="L16" i="1" s="1"/>
  <c r="E16" i="1"/>
  <c r="D16" i="1"/>
  <c r="J16" i="1" s="1"/>
  <c r="U15" i="1"/>
  <c r="T15" i="1"/>
  <c r="S15" i="1"/>
  <c r="R15" i="1"/>
  <c r="Q15" i="1"/>
  <c r="P15" i="1"/>
  <c r="O15" i="1"/>
  <c r="G15" i="1"/>
  <c r="M15" i="1" s="1"/>
  <c r="F15" i="1"/>
  <c r="L15" i="1" s="1"/>
  <c r="E15" i="1"/>
  <c r="K15" i="1" s="1"/>
  <c r="D15" i="1"/>
  <c r="J15" i="1" s="1"/>
  <c r="U14" i="1"/>
  <c r="T14" i="1"/>
  <c r="S14" i="1"/>
  <c r="R14" i="1"/>
  <c r="Q14" i="1"/>
  <c r="P14" i="1"/>
  <c r="O14" i="1"/>
  <c r="G14" i="1"/>
  <c r="M14" i="1" s="1"/>
  <c r="F14" i="1"/>
  <c r="L14" i="1" s="1"/>
  <c r="E14" i="1"/>
  <c r="K14" i="1" s="1"/>
  <c r="D14" i="1"/>
  <c r="J14" i="1" s="1"/>
  <c r="U13" i="1"/>
  <c r="T13" i="1"/>
  <c r="S13" i="1"/>
  <c r="R13" i="1"/>
  <c r="Q13" i="1"/>
  <c r="P13" i="1"/>
  <c r="O13" i="1"/>
  <c r="G13" i="1"/>
  <c r="M13" i="1" s="1"/>
  <c r="F13" i="1"/>
  <c r="L13" i="1" s="1"/>
  <c r="E13" i="1"/>
  <c r="K13" i="1" s="1"/>
  <c r="D13" i="1"/>
  <c r="J13" i="1" s="1"/>
  <c r="U12" i="1"/>
  <c r="T12" i="1"/>
  <c r="S12" i="1"/>
  <c r="R12" i="1"/>
  <c r="Q12" i="1"/>
  <c r="P12" i="1"/>
  <c r="O12" i="1"/>
  <c r="G12" i="1"/>
  <c r="M12" i="1" s="1"/>
  <c r="F12" i="1"/>
  <c r="L12" i="1" s="1"/>
  <c r="E12" i="1"/>
  <c r="K12" i="1" s="1"/>
  <c r="D12" i="1"/>
  <c r="J12" i="1" s="1"/>
  <c r="U11" i="1"/>
  <c r="T11" i="1"/>
  <c r="S11" i="1"/>
  <c r="R11" i="1"/>
  <c r="Q11" i="1"/>
  <c r="P11" i="1"/>
  <c r="O11" i="1"/>
  <c r="G11" i="1"/>
  <c r="M11" i="1" s="1"/>
  <c r="F11" i="1"/>
  <c r="L11" i="1" s="1"/>
  <c r="E11" i="1"/>
  <c r="K11" i="1" s="1"/>
  <c r="D11" i="1"/>
  <c r="J11" i="1" s="1"/>
  <c r="U10" i="1"/>
  <c r="T10" i="1"/>
  <c r="S10" i="1"/>
  <c r="R10" i="1"/>
  <c r="Q10" i="1"/>
  <c r="P10" i="1"/>
  <c r="O10" i="1"/>
  <c r="G10" i="1"/>
  <c r="M10" i="1" s="1"/>
  <c r="F10" i="1"/>
  <c r="L10" i="1" s="1"/>
  <c r="E10" i="1"/>
  <c r="K10" i="1" s="1"/>
  <c r="D10" i="1"/>
  <c r="J10" i="1" s="1"/>
  <c r="U9" i="1"/>
  <c r="T9" i="1"/>
  <c r="S9" i="1"/>
  <c r="R9" i="1"/>
  <c r="Q9" i="1"/>
  <c r="P9" i="1"/>
  <c r="O9" i="1"/>
  <c r="G9" i="1"/>
  <c r="M9" i="1" s="1"/>
  <c r="F9" i="1"/>
  <c r="L9" i="1" s="1"/>
  <c r="E9" i="1"/>
  <c r="K9" i="1" s="1"/>
  <c r="D9" i="1"/>
  <c r="J9" i="1" s="1"/>
  <c r="U8" i="1"/>
  <c r="T8" i="1"/>
  <c r="S8" i="1"/>
  <c r="R8" i="1"/>
  <c r="Q8" i="1"/>
  <c r="P8" i="1"/>
  <c r="O8" i="1"/>
  <c r="K8" i="1"/>
  <c r="G8" i="1"/>
  <c r="M8" i="1" s="1"/>
  <c r="F8" i="1"/>
  <c r="L8" i="1" s="1"/>
  <c r="E8" i="1"/>
  <c r="D8" i="1"/>
  <c r="J8" i="1" s="1"/>
  <c r="U7" i="1"/>
  <c r="T7" i="1"/>
  <c r="S7" i="1"/>
  <c r="R7" i="1"/>
  <c r="Q7" i="1"/>
  <c r="P7" i="1"/>
  <c r="O7" i="1"/>
  <c r="G7" i="1"/>
  <c r="M7" i="1" s="1"/>
  <c r="F7" i="1"/>
  <c r="L7" i="1" s="1"/>
  <c r="E7" i="1"/>
  <c r="K7" i="1" s="1"/>
  <c r="D7" i="1"/>
  <c r="J7" i="1" s="1"/>
  <c r="U6" i="1"/>
  <c r="T6" i="1"/>
  <c r="S6" i="1"/>
  <c r="R6" i="1"/>
  <c r="Q6" i="1"/>
  <c r="P6" i="1"/>
  <c r="O6" i="1"/>
  <c r="G6" i="1"/>
  <c r="M6" i="1" s="1"/>
  <c r="F6" i="1"/>
  <c r="L6" i="1" s="1"/>
  <c r="E6" i="1"/>
  <c r="K6" i="1" s="1"/>
  <c r="D6" i="1"/>
  <c r="J6" i="1" s="1"/>
  <c r="U5" i="1"/>
  <c r="T5" i="1"/>
  <c r="S5" i="1"/>
  <c r="R5" i="1"/>
  <c r="Q5" i="1"/>
  <c r="P5" i="1"/>
  <c r="O5" i="1"/>
  <c r="G5" i="1"/>
  <c r="M5" i="1" s="1"/>
  <c r="F5" i="1"/>
  <c r="L5" i="1" s="1"/>
  <c r="E5" i="1"/>
  <c r="K5" i="1" s="1"/>
  <c r="D5" i="1"/>
  <c r="J5" i="1" s="1"/>
  <c r="U4" i="1"/>
  <c r="T4" i="1"/>
  <c r="S4" i="1"/>
  <c r="R4" i="1"/>
  <c r="Q4" i="1"/>
  <c r="P4" i="1"/>
  <c r="O4" i="1"/>
  <c r="K4" i="1"/>
  <c r="G4" i="1"/>
  <c r="M4" i="1" s="1"/>
  <c r="F4" i="1"/>
  <c r="L4" i="1" s="1"/>
  <c r="E4" i="1"/>
  <c r="D4" i="1"/>
  <c r="J4" i="1" s="1"/>
  <c r="U3" i="1"/>
  <c r="T3" i="1"/>
  <c r="S3" i="1"/>
  <c r="R3" i="1"/>
  <c r="Q3" i="1"/>
  <c r="P3" i="1"/>
  <c r="O3" i="1"/>
  <c r="G3" i="1"/>
  <c r="M3" i="1" s="1"/>
  <c r="F3" i="1"/>
  <c r="L3" i="1" s="1"/>
  <c r="E3" i="1"/>
  <c r="K3" i="1" s="1"/>
  <c r="D3" i="1"/>
  <c r="J3" i="1" s="1"/>
</calcChain>
</file>

<file path=xl/sharedStrings.xml><?xml version="1.0" encoding="utf-8"?>
<sst xmlns="http://schemas.openxmlformats.org/spreadsheetml/2006/main" count="23" uniqueCount="23">
  <si>
    <t>nodo inicio</t>
  </si>
  <si>
    <t>nodo fin</t>
  </si>
  <si>
    <t>seccion</t>
  </si>
  <si>
    <t>Tasa. Falla t1 (verano)</t>
  </si>
  <si>
    <t>Tasa. Falla  t2 (invierno)</t>
  </si>
  <si>
    <t>Tasa. Falla t3 (verano)</t>
  </si>
  <si>
    <t>Tasa. Falla t4 (invierno)</t>
  </si>
  <si>
    <t>Longitud (m)</t>
  </si>
  <si>
    <t>Numero consumidores</t>
  </si>
  <si>
    <t>DP t1 (verano) kWh/trimestre</t>
  </si>
  <si>
    <t>DP t2 (invierno) kWh/trimestre</t>
  </si>
  <si>
    <t>DP t3 (verano) kWh/trimestre</t>
  </si>
  <si>
    <t>DP t4 (invierno) kWh/trimestre</t>
  </si>
  <si>
    <t>Cman t1 ($)</t>
  </si>
  <si>
    <t>Cman t2 ($)</t>
  </si>
  <si>
    <t>Cman t3 ($)</t>
  </si>
  <si>
    <t>Cman t4 ($)</t>
  </si>
  <si>
    <t>U t1 (verano)</t>
  </si>
  <si>
    <t>U t2 (invierno)</t>
  </si>
  <si>
    <t>U t3 (verano)</t>
  </si>
  <si>
    <t>U t4 (invierno)</t>
  </si>
  <si>
    <t xml:space="preserve">Tasas de falla </t>
  </si>
  <si>
    <t>Indisponibilidad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</si>
</sst>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tabSelected="1" zoomScaleNormal="100" workbookViewId="0">
      <selection activeCell="M5" sqref="M5"/>
    </sheetView>
  </sheetViews>
  <sheetFormatPr baseColWidth="10" defaultRowHeight="15" x14ac:dyDescent="0.25"/>
  <cols>
    <col min="1" max="1" width="9.85546875" bestFit="1" customWidth="1"/>
    <col min="2" max="2" width="7.7109375" bestFit="1" customWidth="1"/>
    <col min="3" max="3" width="7.28515625" bestFit="1" customWidth="1"/>
    <col min="8" max="8" width="8.28515625" bestFit="1" customWidth="1"/>
    <col min="9" max="9" width="12.42578125" bestFit="1" customWidth="1"/>
    <col min="10" max="10" width="9.42578125" bestFit="1" customWidth="1"/>
  </cols>
  <sheetData>
    <row r="1" spans="1:21" ht="15.75" thickBot="1" x14ac:dyDescent="0.3">
      <c r="D1" s="10" t="s">
        <v>21</v>
      </c>
      <c r="E1" s="10"/>
      <c r="F1" s="10"/>
      <c r="G1" s="10"/>
      <c r="J1" s="9" t="s">
        <v>22</v>
      </c>
      <c r="K1" s="9"/>
      <c r="L1" s="9"/>
      <c r="M1" s="9"/>
    </row>
    <row r="2" spans="1:21" ht="60.75" thickBot="1" x14ac:dyDescent="0.3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</row>
    <row r="3" spans="1:21" ht="15.75" thickBot="1" x14ac:dyDescent="0.3">
      <c r="A3" s="4">
        <v>1</v>
      </c>
      <c r="B3" s="4">
        <v>2</v>
      </c>
      <c r="C3" s="5">
        <v>1</v>
      </c>
      <c r="D3" s="6">
        <f>(0.001463*H3)</f>
        <v>7.8036420000000009E-2</v>
      </c>
      <c r="E3" s="6">
        <f>0.001463*H3</f>
        <v>7.8036420000000009E-2</v>
      </c>
      <c r="F3" s="6">
        <f>0.001463*H3</f>
        <v>7.8036420000000009E-2</v>
      </c>
      <c r="G3" s="6">
        <f>0.001463*H3</f>
        <v>7.8036420000000009E-2</v>
      </c>
      <c r="H3" s="6">
        <v>53.34</v>
      </c>
      <c r="I3" s="6">
        <v>16</v>
      </c>
      <c r="J3" s="7">
        <f>D3*1.5/8760</f>
        <v>1.336240068493151E-5</v>
      </c>
      <c r="K3" s="7">
        <f>E3*1.5/8760</f>
        <v>1.336240068493151E-5</v>
      </c>
      <c r="L3" s="7">
        <f>F3*1.5/8760</f>
        <v>1.336240068493151E-5</v>
      </c>
      <c r="M3" s="7">
        <f>G3*1.5/8760</f>
        <v>1.336240068493151E-5</v>
      </c>
      <c r="N3" s="6">
        <v>1633.8000000000002</v>
      </c>
      <c r="O3" s="6">
        <f>N3*0.05+N3</f>
        <v>1715.4900000000002</v>
      </c>
      <c r="P3" s="6">
        <f>N3-N3*0.02</f>
        <v>1601.1240000000003</v>
      </c>
      <c r="Q3" s="6">
        <f>N3+N3*0.06</f>
        <v>1731.8280000000002</v>
      </c>
      <c r="R3" s="6">
        <f>100*H3</f>
        <v>5334</v>
      </c>
      <c r="S3" s="6">
        <f>120*H3</f>
        <v>6400.8</v>
      </c>
      <c r="T3" s="6">
        <f>110*H3</f>
        <v>5867.4000000000005</v>
      </c>
      <c r="U3" s="6">
        <f>140*H3</f>
        <v>7467.6</v>
      </c>
    </row>
    <row r="4" spans="1:21" ht="15.75" thickBot="1" x14ac:dyDescent="0.3">
      <c r="A4" s="4">
        <v>2</v>
      </c>
      <c r="B4" s="4">
        <v>3</v>
      </c>
      <c r="C4" s="5">
        <v>2</v>
      </c>
      <c r="D4" s="6">
        <f t="shared" ref="D4:D67" si="0">(0.001463*H4)</f>
        <v>0.11148060000000001</v>
      </c>
      <c r="E4" s="6">
        <f t="shared" ref="E4:E67" si="1">0.001463*H4</f>
        <v>0.11148060000000001</v>
      </c>
      <c r="F4" s="6">
        <f t="shared" ref="F4:F67" si="2">0.001463*H4</f>
        <v>0.11148060000000001</v>
      </c>
      <c r="G4" s="6">
        <f t="shared" ref="G4:G67" si="3">0.001463*H4</f>
        <v>0.11148060000000001</v>
      </c>
      <c r="H4" s="6">
        <v>76.2</v>
      </c>
      <c r="I4" s="6">
        <v>7</v>
      </c>
      <c r="J4" s="7">
        <f t="shared" ref="J4:M67" si="4">D4*1.5/8760</f>
        <v>1.9089143835616438E-5</v>
      </c>
      <c r="K4" s="7">
        <f t="shared" si="4"/>
        <v>1.9089143835616438E-5</v>
      </c>
      <c r="L4" s="7">
        <f t="shared" si="4"/>
        <v>1.9089143835616438E-5</v>
      </c>
      <c r="M4" s="7">
        <f t="shared" si="4"/>
        <v>1.9089143835616438E-5</v>
      </c>
      <c r="N4" s="6">
        <v>793.19999999999993</v>
      </c>
      <c r="O4" s="6">
        <f t="shared" ref="O4:O67" si="5">N4*0.05+N4</f>
        <v>832.8599999999999</v>
      </c>
      <c r="P4" s="6">
        <f t="shared" ref="P4:P67" si="6">N4-N4*0.02</f>
        <v>777.3359999999999</v>
      </c>
      <c r="Q4" s="6">
        <f t="shared" ref="Q4:Q67" si="7">N4+N4*0.06</f>
        <v>840.79199999999992</v>
      </c>
      <c r="R4" s="6">
        <f t="shared" ref="R4:R67" si="8">100*H4</f>
        <v>7620</v>
      </c>
      <c r="S4" s="6">
        <f t="shared" ref="S4:S67" si="9">120*H4</f>
        <v>9144</v>
      </c>
      <c r="T4" s="6">
        <f t="shared" ref="T4:T67" si="10">110*H4</f>
        <v>8382</v>
      </c>
      <c r="U4" s="6">
        <f t="shared" ref="U4:U67" si="11">140*H4</f>
        <v>10668</v>
      </c>
    </row>
    <row r="5" spans="1:21" ht="15.75" thickBot="1" x14ac:dyDescent="0.3">
      <c r="A5" s="4">
        <v>2</v>
      </c>
      <c r="B5" s="4">
        <v>5</v>
      </c>
      <c r="C5" s="5">
        <v>3</v>
      </c>
      <c r="D5" s="6">
        <f t="shared" si="0"/>
        <v>0.13377672000000002</v>
      </c>
      <c r="E5" s="6">
        <f t="shared" si="1"/>
        <v>0.13377672000000002</v>
      </c>
      <c r="F5" s="6">
        <f t="shared" si="2"/>
        <v>0.13377672000000002</v>
      </c>
      <c r="G5" s="6">
        <f t="shared" si="3"/>
        <v>0.13377672000000002</v>
      </c>
      <c r="H5" s="6">
        <v>91.44</v>
      </c>
      <c r="I5" s="6">
        <v>19</v>
      </c>
      <c r="J5" s="7">
        <f t="shared" si="4"/>
        <v>2.2906972602739727E-5</v>
      </c>
      <c r="K5" s="7">
        <f t="shared" si="4"/>
        <v>2.2906972602739727E-5</v>
      </c>
      <c r="L5" s="7">
        <f t="shared" si="4"/>
        <v>2.2906972602739727E-5</v>
      </c>
      <c r="M5" s="7">
        <f t="shared" si="4"/>
        <v>2.2906972602739727E-5</v>
      </c>
      <c r="N5" s="6">
        <v>897.90000000000009</v>
      </c>
      <c r="O5" s="6">
        <f t="shared" si="5"/>
        <v>942.79500000000007</v>
      </c>
      <c r="P5" s="6">
        <f t="shared" si="6"/>
        <v>879.94200000000012</v>
      </c>
      <c r="Q5" s="6">
        <f t="shared" si="7"/>
        <v>951.77400000000011</v>
      </c>
      <c r="R5" s="6">
        <f t="shared" si="8"/>
        <v>9144</v>
      </c>
      <c r="S5" s="6">
        <f t="shared" si="9"/>
        <v>10972.8</v>
      </c>
      <c r="T5" s="6">
        <f t="shared" si="10"/>
        <v>10058.4</v>
      </c>
      <c r="U5" s="6">
        <f t="shared" si="11"/>
        <v>12801.6</v>
      </c>
    </row>
    <row r="6" spans="1:21" ht="15.75" thickBot="1" x14ac:dyDescent="0.3">
      <c r="A6" s="4">
        <v>2</v>
      </c>
      <c r="B6" s="4">
        <v>8</v>
      </c>
      <c r="C6" s="5">
        <v>4</v>
      </c>
      <c r="D6" s="6">
        <f t="shared" si="0"/>
        <v>8.918448000000001E-2</v>
      </c>
      <c r="E6" s="6">
        <f t="shared" si="1"/>
        <v>8.918448000000001E-2</v>
      </c>
      <c r="F6" s="6">
        <f t="shared" si="2"/>
        <v>8.918448000000001E-2</v>
      </c>
      <c r="G6" s="6">
        <f t="shared" si="3"/>
        <v>8.918448000000001E-2</v>
      </c>
      <c r="H6" s="6">
        <v>60.96</v>
      </c>
      <c r="I6" s="6">
        <v>16</v>
      </c>
      <c r="J6" s="7">
        <f t="shared" si="4"/>
        <v>1.5271315068493153E-5</v>
      </c>
      <c r="K6" s="7">
        <f t="shared" si="4"/>
        <v>1.5271315068493153E-5</v>
      </c>
      <c r="L6" s="7">
        <f t="shared" si="4"/>
        <v>1.5271315068493153E-5</v>
      </c>
      <c r="M6" s="7">
        <f t="shared" si="4"/>
        <v>1.5271315068493153E-5</v>
      </c>
      <c r="N6" s="6">
        <v>1084.8000000000002</v>
      </c>
      <c r="O6" s="6">
        <f t="shared" si="5"/>
        <v>1139.0400000000002</v>
      </c>
      <c r="P6" s="6">
        <f t="shared" si="6"/>
        <v>1063.1040000000003</v>
      </c>
      <c r="Q6" s="6">
        <f t="shared" si="7"/>
        <v>1149.8880000000001</v>
      </c>
      <c r="R6" s="6">
        <f t="shared" si="8"/>
        <v>6096</v>
      </c>
      <c r="S6" s="6">
        <f t="shared" si="9"/>
        <v>7315.2</v>
      </c>
      <c r="T6" s="6">
        <f t="shared" si="10"/>
        <v>6705.6</v>
      </c>
      <c r="U6" s="6">
        <f t="shared" si="11"/>
        <v>8534.4</v>
      </c>
    </row>
    <row r="7" spans="1:21" ht="15.75" thickBot="1" x14ac:dyDescent="0.3">
      <c r="A7" s="4">
        <v>3</v>
      </c>
      <c r="B7" s="4">
        <v>4</v>
      </c>
      <c r="C7" s="5">
        <v>5</v>
      </c>
      <c r="D7" s="6">
        <f t="shared" si="0"/>
        <v>0.14492478</v>
      </c>
      <c r="E7" s="6">
        <f t="shared" si="1"/>
        <v>0.14492478</v>
      </c>
      <c r="F7" s="6">
        <f t="shared" si="2"/>
        <v>0.14492478</v>
      </c>
      <c r="G7" s="6">
        <f t="shared" si="3"/>
        <v>0.14492478</v>
      </c>
      <c r="H7" s="6">
        <v>99.06</v>
      </c>
      <c r="I7" s="6">
        <v>14</v>
      </c>
      <c r="J7" s="7">
        <f t="shared" si="4"/>
        <v>2.4815886986301372E-5</v>
      </c>
      <c r="K7" s="7">
        <f t="shared" si="4"/>
        <v>2.4815886986301372E-5</v>
      </c>
      <c r="L7" s="7">
        <f t="shared" si="4"/>
        <v>2.4815886986301372E-5</v>
      </c>
      <c r="M7" s="7">
        <f t="shared" si="4"/>
        <v>2.4815886986301372E-5</v>
      </c>
      <c r="N7" s="6">
        <v>2566.8000000000002</v>
      </c>
      <c r="O7" s="6">
        <f t="shared" si="5"/>
        <v>2695.1400000000003</v>
      </c>
      <c r="P7" s="6">
        <f t="shared" si="6"/>
        <v>2515.4640000000004</v>
      </c>
      <c r="Q7" s="6">
        <f t="shared" si="7"/>
        <v>2720.808</v>
      </c>
      <c r="R7" s="6">
        <f t="shared" si="8"/>
        <v>9906</v>
      </c>
      <c r="S7" s="6">
        <f t="shared" si="9"/>
        <v>11887.2</v>
      </c>
      <c r="T7" s="6">
        <f t="shared" si="10"/>
        <v>10896.6</v>
      </c>
      <c r="U7" s="6">
        <f t="shared" si="11"/>
        <v>13868.4</v>
      </c>
    </row>
    <row r="8" spans="1:21" ht="15.75" thickBot="1" x14ac:dyDescent="0.3">
      <c r="A8" s="4">
        <v>3</v>
      </c>
      <c r="B8" s="4">
        <v>6</v>
      </c>
      <c r="C8" s="5">
        <v>6</v>
      </c>
      <c r="D8" s="6">
        <f t="shared" si="0"/>
        <v>0.11148060000000001</v>
      </c>
      <c r="E8" s="6">
        <f t="shared" si="1"/>
        <v>0.11148060000000001</v>
      </c>
      <c r="F8" s="6">
        <f t="shared" si="2"/>
        <v>0.11148060000000001</v>
      </c>
      <c r="G8" s="6">
        <f t="shared" si="3"/>
        <v>0.11148060000000001</v>
      </c>
      <c r="H8" s="6">
        <v>76.2</v>
      </c>
      <c r="I8" s="6">
        <v>20</v>
      </c>
      <c r="J8" s="7">
        <f t="shared" si="4"/>
        <v>1.9089143835616438E-5</v>
      </c>
      <c r="K8" s="7">
        <f t="shared" si="4"/>
        <v>1.9089143835616438E-5</v>
      </c>
      <c r="L8" s="7">
        <f t="shared" si="4"/>
        <v>1.9089143835616438E-5</v>
      </c>
      <c r="M8" s="7">
        <f t="shared" si="4"/>
        <v>1.9089143835616438E-5</v>
      </c>
      <c r="N8" s="6">
        <v>656.40000000000009</v>
      </c>
      <c r="O8" s="6">
        <f t="shared" si="5"/>
        <v>689.22000000000014</v>
      </c>
      <c r="P8" s="6">
        <f t="shared" si="6"/>
        <v>643.27200000000005</v>
      </c>
      <c r="Q8" s="6">
        <f t="shared" si="7"/>
        <v>695.78400000000011</v>
      </c>
      <c r="R8" s="6">
        <f t="shared" si="8"/>
        <v>7620</v>
      </c>
      <c r="S8" s="6">
        <f t="shared" si="9"/>
        <v>9144</v>
      </c>
      <c r="T8" s="6">
        <f t="shared" si="10"/>
        <v>8382</v>
      </c>
      <c r="U8" s="6">
        <f t="shared" si="11"/>
        <v>10668</v>
      </c>
    </row>
    <row r="9" spans="1:21" ht="15.75" thickBot="1" x14ac:dyDescent="0.3">
      <c r="A9" s="4">
        <v>6</v>
      </c>
      <c r="B9" s="4">
        <v>7</v>
      </c>
      <c r="C9" s="5">
        <v>7</v>
      </c>
      <c r="D9" s="6">
        <f t="shared" si="0"/>
        <v>8.918448000000001E-2</v>
      </c>
      <c r="E9" s="6">
        <f t="shared" si="1"/>
        <v>8.918448000000001E-2</v>
      </c>
      <c r="F9" s="6">
        <f t="shared" si="2"/>
        <v>8.918448000000001E-2</v>
      </c>
      <c r="G9" s="6">
        <f t="shared" si="3"/>
        <v>8.918448000000001E-2</v>
      </c>
      <c r="H9" s="6">
        <v>60.96</v>
      </c>
      <c r="I9" s="6">
        <v>21</v>
      </c>
      <c r="J9" s="7">
        <f t="shared" si="4"/>
        <v>1.5271315068493153E-5</v>
      </c>
      <c r="K9" s="7">
        <f t="shared" si="4"/>
        <v>1.5271315068493153E-5</v>
      </c>
      <c r="L9" s="7">
        <f t="shared" si="4"/>
        <v>1.5271315068493153E-5</v>
      </c>
      <c r="M9" s="7">
        <f t="shared" si="4"/>
        <v>1.5271315068493153E-5</v>
      </c>
      <c r="N9" s="6">
        <v>1072.1999999999998</v>
      </c>
      <c r="O9" s="6">
        <f t="shared" si="5"/>
        <v>1125.8099999999997</v>
      </c>
      <c r="P9" s="6">
        <f t="shared" si="6"/>
        <v>1050.7559999999999</v>
      </c>
      <c r="Q9" s="6">
        <f t="shared" si="7"/>
        <v>1136.5319999999997</v>
      </c>
      <c r="R9" s="6">
        <f t="shared" si="8"/>
        <v>6096</v>
      </c>
      <c r="S9" s="6">
        <f t="shared" si="9"/>
        <v>7315.2</v>
      </c>
      <c r="T9" s="6">
        <f t="shared" si="10"/>
        <v>6705.6</v>
      </c>
      <c r="U9" s="6">
        <f t="shared" si="11"/>
        <v>8534.4</v>
      </c>
    </row>
    <row r="10" spans="1:21" ht="15.75" thickBot="1" x14ac:dyDescent="0.3">
      <c r="A10" s="4">
        <v>8</v>
      </c>
      <c r="B10" s="4">
        <v>9</v>
      </c>
      <c r="C10" s="5">
        <v>8</v>
      </c>
      <c r="D10" s="6">
        <f t="shared" si="0"/>
        <v>0.10033254000000001</v>
      </c>
      <c r="E10" s="6">
        <f t="shared" si="1"/>
        <v>0.10033254000000001</v>
      </c>
      <c r="F10" s="6">
        <f t="shared" si="2"/>
        <v>0.10033254000000001</v>
      </c>
      <c r="G10" s="6">
        <f t="shared" si="3"/>
        <v>0.10033254000000001</v>
      </c>
      <c r="H10" s="6">
        <v>68.58</v>
      </c>
      <c r="I10" s="6">
        <v>12</v>
      </c>
      <c r="J10" s="7">
        <f t="shared" si="4"/>
        <v>1.7180229452054797E-5</v>
      </c>
      <c r="K10" s="7">
        <f t="shared" si="4"/>
        <v>1.7180229452054797E-5</v>
      </c>
      <c r="L10" s="7">
        <f t="shared" si="4"/>
        <v>1.7180229452054797E-5</v>
      </c>
      <c r="M10" s="7">
        <f t="shared" si="4"/>
        <v>1.7180229452054797E-5</v>
      </c>
      <c r="N10" s="8">
        <v>1434.3000000000002</v>
      </c>
      <c r="O10" s="6">
        <f t="shared" si="5"/>
        <v>1506.0150000000001</v>
      </c>
      <c r="P10" s="6">
        <f t="shared" si="6"/>
        <v>1405.6140000000003</v>
      </c>
      <c r="Q10" s="6">
        <f t="shared" si="7"/>
        <v>1520.3580000000002</v>
      </c>
      <c r="R10" s="6">
        <f t="shared" si="8"/>
        <v>6858</v>
      </c>
      <c r="S10" s="6">
        <f t="shared" si="9"/>
        <v>8229.6</v>
      </c>
      <c r="T10" s="6">
        <f t="shared" si="10"/>
        <v>7543.8</v>
      </c>
      <c r="U10" s="6">
        <f t="shared" si="11"/>
        <v>9601.1999999999989</v>
      </c>
    </row>
    <row r="11" spans="1:21" ht="15.75" thickBot="1" x14ac:dyDescent="0.3">
      <c r="A11" s="4">
        <v>9</v>
      </c>
      <c r="B11" s="4">
        <v>10</v>
      </c>
      <c r="C11" s="5">
        <v>9</v>
      </c>
      <c r="D11" s="6">
        <f t="shared" si="0"/>
        <v>0.10033254000000001</v>
      </c>
      <c r="E11" s="6">
        <f t="shared" si="1"/>
        <v>0.10033254000000001</v>
      </c>
      <c r="F11" s="6">
        <f t="shared" si="2"/>
        <v>0.10033254000000001</v>
      </c>
      <c r="G11" s="6">
        <f t="shared" si="3"/>
        <v>0.10033254000000001</v>
      </c>
      <c r="H11" s="6">
        <v>68.58</v>
      </c>
      <c r="I11" s="6">
        <v>15</v>
      </c>
      <c r="J11" s="7">
        <f t="shared" si="4"/>
        <v>1.7180229452054797E-5</v>
      </c>
      <c r="K11" s="7">
        <f t="shared" si="4"/>
        <v>1.7180229452054797E-5</v>
      </c>
      <c r="L11" s="7">
        <f t="shared" si="4"/>
        <v>1.7180229452054797E-5</v>
      </c>
      <c r="M11" s="7">
        <f t="shared" si="4"/>
        <v>1.7180229452054797E-5</v>
      </c>
      <c r="N11" s="8">
        <v>2671.2</v>
      </c>
      <c r="O11" s="6">
        <f t="shared" si="5"/>
        <v>2804.7599999999998</v>
      </c>
      <c r="P11" s="6">
        <f t="shared" si="6"/>
        <v>2617.7759999999998</v>
      </c>
      <c r="Q11" s="6">
        <f t="shared" si="7"/>
        <v>2831.4719999999998</v>
      </c>
      <c r="R11" s="6">
        <f t="shared" si="8"/>
        <v>6858</v>
      </c>
      <c r="S11" s="6">
        <f t="shared" si="9"/>
        <v>8229.6</v>
      </c>
      <c r="T11" s="6">
        <f t="shared" si="10"/>
        <v>7543.8</v>
      </c>
      <c r="U11" s="6">
        <f t="shared" si="11"/>
        <v>9601.1999999999989</v>
      </c>
    </row>
    <row r="12" spans="1:21" ht="15.75" thickBot="1" x14ac:dyDescent="0.3">
      <c r="A12" s="4">
        <v>9</v>
      </c>
      <c r="B12" s="4">
        <v>11</v>
      </c>
      <c r="C12" s="5">
        <v>10</v>
      </c>
      <c r="D12" s="6">
        <f t="shared" si="0"/>
        <v>0.13377672000000002</v>
      </c>
      <c r="E12" s="6">
        <f t="shared" si="1"/>
        <v>0.13377672000000002</v>
      </c>
      <c r="F12" s="6">
        <f t="shared" si="2"/>
        <v>0.13377672000000002</v>
      </c>
      <c r="G12" s="6">
        <f t="shared" si="3"/>
        <v>0.13377672000000002</v>
      </c>
      <c r="H12" s="6">
        <v>91.44</v>
      </c>
      <c r="I12" s="6">
        <v>18</v>
      </c>
      <c r="J12" s="7">
        <f t="shared" si="4"/>
        <v>2.2906972602739727E-5</v>
      </c>
      <c r="K12" s="7">
        <f t="shared" si="4"/>
        <v>2.2906972602739727E-5</v>
      </c>
      <c r="L12" s="7">
        <f t="shared" si="4"/>
        <v>2.2906972602739727E-5</v>
      </c>
      <c r="M12" s="7">
        <f t="shared" si="4"/>
        <v>2.2906972602739727E-5</v>
      </c>
      <c r="N12" s="8">
        <v>791.69999999999993</v>
      </c>
      <c r="O12" s="8">
        <f t="shared" si="5"/>
        <v>831.28499999999997</v>
      </c>
      <c r="P12" s="8">
        <f t="shared" si="6"/>
        <v>775.86599999999999</v>
      </c>
      <c r="Q12" s="8">
        <f t="shared" si="7"/>
        <v>839.20199999999988</v>
      </c>
      <c r="R12" s="6">
        <f t="shared" si="8"/>
        <v>9144</v>
      </c>
      <c r="S12" s="6">
        <f t="shared" si="9"/>
        <v>10972.8</v>
      </c>
      <c r="T12" s="6">
        <f t="shared" si="10"/>
        <v>10058.4</v>
      </c>
      <c r="U12" s="6">
        <f t="shared" si="11"/>
        <v>12801.6</v>
      </c>
    </row>
    <row r="13" spans="1:21" ht="15.75" thickBot="1" x14ac:dyDescent="0.3">
      <c r="A13" s="4">
        <v>11</v>
      </c>
      <c r="B13" s="4">
        <v>12</v>
      </c>
      <c r="C13" s="5">
        <v>11</v>
      </c>
      <c r="D13" s="6">
        <f t="shared" si="0"/>
        <v>0.18951702000000004</v>
      </c>
      <c r="E13" s="6">
        <f t="shared" si="1"/>
        <v>0.18951702000000004</v>
      </c>
      <c r="F13" s="6">
        <f t="shared" si="2"/>
        <v>0.18951702000000004</v>
      </c>
      <c r="G13" s="6">
        <f t="shared" si="3"/>
        <v>0.18951702000000004</v>
      </c>
      <c r="H13" s="6">
        <v>129.54000000000002</v>
      </c>
      <c r="I13" s="6">
        <v>24</v>
      </c>
      <c r="J13" s="7">
        <f t="shared" si="4"/>
        <v>3.2451544520547953E-5</v>
      </c>
      <c r="K13" s="7">
        <f t="shared" si="4"/>
        <v>3.2451544520547953E-5</v>
      </c>
      <c r="L13" s="7">
        <f t="shared" si="4"/>
        <v>3.2451544520547953E-5</v>
      </c>
      <c r="M13" s="7">
        <f t="shared" si="4"/>
        <v>3.2451544520547953E-5</v>
      </c>
      <c r="N13" s="8">
        <v>1406.4</v>
      </c>
      <c r="O13" s="8">
        <f t="shared" si="5"/>
        <v>1476.72</v>
      </c>
      <c r="P13" s="8">
        <f t="shared" si="6"/>
        <v>1378.2720000000002</v>
      </c>
      <c r="Q13" s="8">
        <f t="shared" si="7"/>
        <v>1490.7840000000001</v>
      </c>
      <c r="R13" s="6">
        <f t="shared" si="8"/>
        <v>12954.000000000002</v>
      </c>
      <c r="S13" s="6">
        <f t="shared" si="9"/>
        <v>15544.800000000003</v>
      </c>
      <c r="T13" s="6">
        <f t="shared" si="10"/>
        <v>14249.400000000001</v>
      </c>
      <c r="U13" s="6">
        <f t="shared" si="11"/>
        <v>18135.600000000002</v>
      </c>
    </row>
    <row r="14" spans="1:21" ht="15.75" thickBot="1" x14ac:dyDescent="0.3">
      <c r="A14" s="4">
        <v>12</v>
      </c>
      <c r="B14" s="4">
        <v>13</v>
      </c>
      <c r="C14" s="5">
        <v>12</v>
      </c>
      <c r="D14" s="6">
        <f t="shared" si="0"/>
        <v>6.6888360000000008E-2</v>
      </c>
      <c r="E14" s="6">
        <f t="shared" si="1"/>
        <v>6.6888360000000008E-2</v>
      </c>
      <c r="F14" s="6">
        <f t="shared" si="2"/>
        <v>6.6888360000000008E-2</v>
      </c>
      <c r="G14" s="6">
        <f t="shared" si="3"/>
        <v>6.6888360000000008E-2</v>
      </c>
      <c r="H14" s="6">
        <v>45.72</v>
      </c>
      <c r="I14" s="6">
        <v>11</v>
      </c>
      <c r="J14" s="7">
        <f t="shared" si="4"/>
        <v>1.1453486301369864E-5</v>
      </c>
      <c r="K14" s="7">
        <f t="shared" si="4"/>
        <v>1.1453486301369864E-5</v>
      </c>
      <c r="L14" s="7">
        <f t="shared" si="4"/>
        <v>1.1453486301369864E-5</v>
      </c>
      <c r="M14" s="7">
        <f t="shared" si="4"/>
        <v>1.1453486301369864E-5</v>
      </c>
      <c r="N14" s="8">
        <v>1947</v>
      </c>
      <c r="O14" s="8">
        <f t="shared" si="5"/>
        <v>2044.35</v>
      </c>
      <c r="P14" s="8">
        <f t="shared" si="6"/>
        <v>1908.06</v>
      </c>
      <c r="Q14" s="8">
        <f t="shared" si="7"/>
        <v>2063.8200000000002</v>
      </c>
      <c r="R14" s="6">
        <f t="shared" si="8"/>
        <v>4572</v>
      </c>
      <c r="S14" s="6">
        <f t="shared" si="9"/>
        <v>5486.4</v>
      </c>
      <c r="T14" s="6">
        <f t="shared" si="10"/>
        <v>5029.2</v>
      </c>
      <c r="U14" s="6">
        <f t="shared" si="11"/>
        <v>6400.8</v>
      </c>
    </row>
    <row r="15" spans="1:21" ht="15.75" thickBot="1" x14ac:dyDescent="0.3">
      <c r="A15" s="4">
        <v>12</v>
      </c>
      <c r="B15" s="4">
        <v>14</v>
      </c>
      <c r="C15" s="5">
        <v>13</v>
      </c>
      <c r="D15" s="6">
        <f t="shared" si="0"/>
        <v>0.36788598000000006</v>
      </c>
      <c r="E15" s="6">
        <f t="shared" si="1"/>
        <v>0.36788598000000006</v>
      </c>
      <c r="F15" s="6">
        <f t="shared" si="2"/>
        <v>0.36788598000000006</v>
      </c>
      <c r="G15" s="6">
        <f t="shared" si="3"/>
        <v>0.36788598000000006</v>
      </c>
      <c r="H15" s="6">
        <v>251.46</v>
      </c>
      <c r="I15" s="6">
        <v>22</v>
      </c>
      <c r="J15" s="7">
        <f t="shared" si="4"/>
        <v>6.2994174657534258E-5</v>
      </c>
      <c r="K15" s="7">
        <f t="shared" si="4"/>
        <v>6.2994174657534258E-5</v>
      </c>
      <c r="L15" s="7">
        <f t="shared" si="4"/>
        <v>6.2994174657534258E-5</v>
      </c>
      <c r="M15" s="7">
        <f t="shared" si="4"/>
        <v>6.2994174657534258E-5</v>
      </c>
      <c r="N15" s="8">
        <v>2955</v>
      </c>
      <c r="O15" s="8">
        <f t="shared" si="5"/>
        <v>3102.75</v>
      </c>
      <c r="P15" s="8">
        <f t="shared" si="6"/>
        <v>2895.9</v>
      </c>
      <c r="Q15" s="8">
        <f t="shared" si="7"/>
        <v>3132.3</v>
      </c>
      <c r="R15" s="6">
        <f t="shared" si="8"/>
        <v>25146</v>
      </c>
      <c r="S15" s="6">
        <f t="shared" si="9"/>
        <v>30175.200000000001</v>
      </c>
      <c r="T15" s="6">
        <f t="shared" si="10"/>
        <v>27660.600000000002</v>
      </c>
      <c r="U15" s="6">
        <f t="shared" si="11"/>
        <v>35204.400000000001</v>
      </c>
    </row>
    <row r="16" spans="1:21" ht="15.75" thickBot="1" x14ac:dyDescent="0.3">
      <c r="A16" s="4">
        <v>9</v>
      </c>
      <c r="B16" s="4">
        <v>15</v>
      </c>
      <c r="C16" s="5">
        <v>14</v>
      </c>
      <c r="D16" s="6">
        <f t="shared" si="0"/>
        <v>0.11148060000000001</v>
      </c>
      <c r="E16" s="6">
        <f t="shared" si="1"/>
        <v>0.11148060000000001</v>
      </c>
      <c r="F16" s="6">
        <f t="shared" si="2"/>
        <v>0.11148060000000001</v>
      </c>
      <c r="G16" s="6">
        <f t="shared" si="3"/>
        <v>0.11148060000000001</v>
      </c>
      <c r="H16" s="6">
        <v>76.2</v>
      </c>
      <c r="I16" s="6">
        <v>14</v>
      </c>
      <c r="J16" s="7">
        <f t="shared" si="4"/>
        <v>1.9089143835616438E-5</v>
      </c>
      <c r="K16" s="7">
        <f t="shared" si="4"/>
        <v>1.9089143835616438E-5</v>
      </c>
      <c r="L16" s="7">
        <f t="shared" si="4"/>
        <v>1.9089143835616438E-5</v>
      </c>
      <c r="M16" s="7">
        <f t="shared" si="4"/>
        <v>1.9089143835616438E-5</v>
      </c>
      <c r="N16" s="8">
        <v>525.90000000000009</v>
      </c>
      <c r="O16" s="8">
        <f t="shared" si="5"/>
        <v>552.19500000000005</v>
      </c>
      <c r="P16" s="8">
        <f t="shared" si="6"/>
        <v>515.38200000000006</v>
      </c>
      <c r="Q16" s="8">
        <f t="shared" si="7"/>
        <v>557.45400000000006</v>
      </c>
      <c r="R16" s="6">
        <f t="shared" si="8"/>
        <v>7620</v>
      </c>
      <c r="S16" s="6">
        <f t="shared" si="9"/>
        <v>9144</v>
      </c>
      <c r="T16" s="6">
        <f t="shared" si="10"/>
        <v>8382</v>
      </c>
      <c r="U16" s="6">
        <f t="shared" si="11"/>
        <v>10668</v>
      </c>
    </row>
    <row r="17" spans="1:21" ht="15.75" thickBot="1" x14ac:dyDescent="0.3">
      <c r="A17" s="4">
        <v>15</v>
      </c>
      <c r="B17" s="4">
        <v>16</v>
      </c>
      <c r="C17" s="5">
        <v>15</v>
      </c>
      <c r="D17" s="6">
        <f t="shared" si="0"/>
        <v>0.11148060000000001</v>
      </c>
      <c r="E17" s="6">
        <f t="shared" si="1"/>
        <v>0.11148060000000001</v>
      </c>
      <c r="F17" s="6">
        <f t="shared" si="2"/>
        <v>0.11148060000000001</v>
      </c>
      <c r="G17" s="6">
        <f t="shared" si="3"/>
        <v>0.11148060000000001</v>
      </c>
      <c r="H17" s="6">
        <v>76.2</v>
      </c>
      <c r="I17" s="6">
        <v>19</v>
      </c>
      <c r="J17" s="7">
        <f t="shared" si="4"/>
        <v>1.9089143835616438E-5</v>
      </c>
      <c r="K17" s="7">
        <f t="shared" si="4"/>
        <v>1.9089143835616438E-5</v>
      </c>
      <c r="L17" s="7">
        <f t="shared" si="4"/>
        <v>1.9089143835616438E-5</v>
      </c>
      <c r="M17" s="7">
        <f t="shared" si="4"/>
        <v>1.9089143835616438E-5</v>
      </c>
      <c r="N17" s="8">
        <v>2920.8</v>
      </c>
      <c r="O17" s="8">
        <f t="shared" si="5"/>
        <v>3066.84</v>
      </c>
      <c r="P17" s="8">
        <f t="shared" si="6"/>
        <v>2862.384</v>
      </c>
      <c r="Q17" s="8">
        <f t="shared" si="7"/>
        <v>3096.0480000000002</v>
      </c>
      <c r="R17" s="6">
        <f t="shared" si="8"/>
        <v>7620</v>
      </c>
      <c r="S17" s="6">
        <f t="shared" si="9"/>
        <v>9144</v>
      </c>
      <c r="T17" s="6">
        <f t="shared" si="10"/>
        <v>8382</v>
      </c>
      <c r="U17" s="6">
        <f t="shared" si="11"/>
        <v>10668</v>
      </c>
    </row>
    <row r="18" spans="1:21" ht="15.75" thickBot="1" x14ac:dyDescent="0.3">
      <c r="A18" s="4">
        <v>16</v>
      </c>
      <c r="B18" s="4">
        <v>17</v>
      </c>
      <c r="C18" s="5">
        <v>16</v>
      </c>
      <c r="D18" s="6">
        <f t="shared" si="0"/>
        <v>0.16722090000000003</v>
      </c>
      <c r="E18" s="6">
        <f t="shared" si="1"/>
        <v>0.16722090000000003</v>
      </c>
      <c r="F18" s="6">
        <f t="shared" si="2"/>
        <v>0.16722090000000003</v>
      </c>
      <c r="G18" s="6">
        <f t="shared" si="3"/>
        <v>0.16722090000000003</v>
      </c>
      <c r="H18" s="6">
        <v>114.30000000000001</v>
      </c>
      <c r="I18" s="6">
        <v>11</v>
      </c>
      <c r="J18" s="7">
        <f t="shared" si="4"/>
        <v>2.8633715753424664E-5</v>
      </c>
      <c r="K18" s="7">
        <f t="shared" si="4"/>
        <v>2.8633715753424664E-5</v>
      </c>
      <c r="L18" s="7">
        <f t="shared" si="4"/>
        <v>2.8633715753424664E-5</v>
      </c>
      <c r="M18" s="7">
        <f t="shared" si="4"/>
        <v>2.8633715753424664E-5</v>
      </c>
      <c r="N18" s="8">
        <v>2622.8999999999996</v>
      </c>
      <c r="O18" s="8">
        <f t="shared" si="5"/>
        <v>2754.0449999999996</v>
      </c>
      <c r="P18" s="8">
        <f t="shared" si="6"/>
        <v>2570.4419999999996</v>
      </c>
      <c r="Q18" s="8">
        <f t="shared" si="7"/>
        <v>2780.2739999999994</v>
      </c>
      <c r="R18" s="6">
        <f t="shared" si="8"/>
        <v>11430.000000000002</v>
      </c>
      <c r="S18" s="6">
        <f t="shared" si="9"/>
        <v>13716.000000000002</v>
      </c>
      <c r="T18" s="6">
        <f t="shared" si="10"/>
        <v>12573.000000000002</v>
      </c>
      <c r="U18" s="6">
        <f t="shared" si="11"/>
        <v>16002.000000000002</v>
      </c>
    </row>
    <row r="19" spans="1:21" ht="15.75" thickBot="1" x14ac:dyDescent="0.3">
      <c r="A19" s="4">
        <v>17</v>
      </c>
      <c r="B19" s="4">
        <v>18</v>
      </c>
      <c r="C19" s="5">
        <v>17</v>
      </c>
      <c r="D19" s="6">
        <f t="shared" si="0"/>
        <v>0.15607284000000002</v>
      </c>
      <c r="E19" s="6">
        <f t="shared" si="1"/>
        <v>0.15607284000000002</v>
      </c>
      <c r="F19" s="6">
        <f t="shared" si="2"/>
        <v>0.15607284000000002</v>
      </c>
      <c r="G19" s="6">
        <f t="shared" si="3"/>
        <v>0.15607284000000002</v>
      </c>
      <c r="H19" s="6">
        <v>106.68</v>
      </c>
      <c r="I19" s="6">
        <v>19</v>
      </c>
      <c r="J19" s="7">
        <f t="shared" si="4"/>
        <v>2.672480136986302E-5</v>
      </c>
      <c r="K19" s="7">
        <f t="shared" si="4"/>
        <v>2.672480136986302E-5</v>
      </c>
      <c r="L19" s="7">
        <f t="shared" si="4"/>
        <v>2.672480136986302E-5</v>
      </c>
      <c r="M19" s="7">
        <f t="shared" si="4"/>
        <v>2.672480136986302E-5</v>
      </c>
      <c r="N19" s="8">
        <v>1097.6999999999998</v>
      </c>
      <c r="O19" s="8">
        <f t="shared" si="5"/>
        <v>1152.5849999999998</v>
      </c>
      <c r="P19" s="8">
        <f t="shared" si="6"/>
        <v>1075.7459999999999</v>
      </c>
      <c r="Q19" s="8">
        <f t="shared" si="7"/>
        <v>1163.5619999999999</v>
      </c>
      <c r="R19" s="6">
        <f t="shared" si="8"/>
        <v>10668</v>
      </c>
      <c r="S19" s="6">
        <f t="shared" si="9"/>
        <v>12801.6</v>
      </c>
      <c r="T19" s="6">
        <f t="shared" si="10"/>
        <v>11734.800000000001</v>
      </c>
      <c r="U19" s="6">
        <f t="shared" si="11"/>
        <v>14935.2</v>
      </c>
    </row>
    <row r="20" spans="1:21" ht="15.75" thickBot="1" x14ac:dyDescent="0.3">
      <c r="A20" s="4">
        <v>17</v>
      </c>
      <c r="B20" s="4">
        <v>19</v>
      </c>
      <c r="C20" s="5">
        <v>18</v>
      </c>
      <c r="D20" s="6">
        <f t="shared" si="0"/>
        <v>0.11148060000000001</v>
      </c>
      <c r="E20" s="6">
        <f t="shared" si="1"/>
        <v>0.11148060000000001</v>
      </c>
      <c r="F20" s="6">
        <f t="shared" si="2"/>
        <v>0.11148060000000001</v>
      </c>
      <c r="G20" s="6">
        <f t="shared" si="3"/>
        <v>0.11148060000000001</v>
      </c>
      <c r="H20" s="6">
        <v>76.2</v>
      </c>
      <c r="I20" s="6">
        <v>16</v>
      </c>
      <c r="J20" s="7">
        <f t="shared" si="4"/>
        <v>1.9089143835616438E-5</v>
      </c>
      <c r="K20" s="7">
        <f t="shared" si="4"/>
        <v>1.9089143835616438E-5</v>
      </c>
      <c r="L20" s="7">
        <f t="shared" si="4"/>
        <v>1.9089143835616438E-5</v>
      </c>
      <c r="M20" s="7">
        <f t="shared" si="4"/>
        <v>1.9089143835616438E-5</v>
      </c>
      <c r="N20" s="8">
        <v>1727.3999999999999</v>
      </c>
      <c r="O20" s="8">
        <f t="shared" si="5"/>
        <v>1813.77</v>
      </c>
      <c r="P20" s="8">
        <f t="shared" si="6"/>
        <v>1692.8519999999999</v>
      </c>
      <c r="Q20" s="8">
        <f t="shared" si="7"/>
        <v>1831.0439999999999</v>
      </c>
      <c r="R20" s="6">
        <f t="shared" si="8"/>
        <v>7620</v>
      </c>
      <c r="S20" s="6">
        <f t="shared" si="9"/>
        <v>9144</v>
      </c>
      <c r="T20" s="6">
        <f t="shared" si="10"/>
        <v>8382</v>
      </c>
      <c r="U20" s="6">
        <f t="shared" si="11"/>
        <v>10668</v>
      </c>
    </row>
    <row r="21" spans="1:21" ht="15.75" thickBot="1" x14ac:dyDescent="0.3">
      <c r="A21" s="4">
        <v>15</v>
      </c>
      <c r="B21" s="4">
        <v>37</v>
      </c>
      <c r="C21" s="5">
        <v>19</v>
      </c>
      <c r="D21" s="6">
        <f t="shared" si="0"/>
        <v>0.13377672000000002</v>
      </c>
      <c r="E21" s="6">
        <f t="shared" si="1"/>
        <v>0.13377672000000002</v>
      </c>
      <c r="F21" s="6">
        <f t="shared" si="2"/>
        <v>0.13377672000000002</v>
      </c>
      <c r="G21" s="6">
        <f t="shared" si="3"/>
        <v>0.13377672000000002</v>
      </c>
      <c r="H21" s="6">
        <v>91.44</v>
      </c>
      <c r="I21" s="6">
        <v>13</v>
      </c>
      <c r="J21" s="7">
        <f t="shared" si="4"/>
        <v>2.2906972602739727E-5</v>
      </c>
      <c r="K21" s="7">
        <f t="shared" si="4"/>
        <v>2.2906972602739727E-5</v>
      </c>
      <c r="L21" s="7">
        <f t="shared" si="4"/>
        <v>2.2906972602739727E-5</v>
      </c>
      <c r="M21" s="7">
        <f t="shared" si="4"/>
        <v>2.2906972602739727E-5</v>
      </c>
      <c r="N21" s="8">
        <v>2800.2</v>
      </c>
      <c r="O21" s="8">
        <f t="shared" si="5"/>
        <v>2940.21</v>
      </c>
      <c r="P21" s="8">
        <f t="shared" si="6"/>
        <v>2744.1959999999999</v>
      </c>
      <c r="Q21" s="8">
        <f t="shared" si="7"/>
        <v>2968.212</v>
      </c>
      <c r="R21" s="6">
        <f t="shared" si="8"/>
        <v>9144</v>
      </c>
      <c r="S21" s="6">
        <f t="shared" si="9"/>
        <v>10972.8</v>
      </c>
      <c r="T21" s="6">
        <f t="shared" si="10"/>
        <v>10058.4</v>
      </c>
      <c r="U21" s="6">
        <f t="shared" si="11"/>
        <v>12801.6</v>
      </c>
    </row>
    <row r="22" spans="1:21" ht="15.75" thickBot="1" x14ac:dyDescent="0.3">
      <c r="A22" s="4">
        <v>37</v>
      </c>
      <c r="B22" s="4">
        <v>38</v>
      </c>
      <c r="C22" s="5">
        <v>20</v>
      </c>
      <c r="D22" s="6">
        <f>(0.001463*H22)</f>
        <v>0.14492478</v>
      </c>
      <c r="E22" s="6">
        <f t="shared" si="1"/>
        <v>0.14492478</v>
      </c>
      <c r="F22" s="6">
        <f t="shared" si="2"/>
        <v>0.14492478</v>
      </c>
      <c r="G22" s="6">
        <f t="shared" si="3"/>
        <v>0.14492478</v>
      </c>
      <c r="H22" s="6">
        <v>99.06</v>
      </c>
      <c r="I22" s="6">
        <v>8</v>
      </c>
      <c r="J22" s="7">
        <f t="shared" si="4"/>
        <v>2.4815886986301372E-5</v>
      </c>
      <c r="K22" s="7">
        <f t="shared" si="4"/>
        <v>2.4815886986301372E-5</v>
      </c>
      <c r="L22" s="7">
        <f t="shared" si="4"/>
        <v>2.4815886986301372E-5</v>
      </c>
      <c r="M22" s="7">
        <f t="shared" si="4"/>
        <v>2.4815886986301372E-5</v>
      </c>
      <c r="N22" s="8">
        <v>2029.14983595168</v>
      </c>
      <c r="O22" s="8">
        <f t="shared" si="5"/>
        <v>2130.6073277492642</v>
      </c>
      <c r="P22" s="8">
        <f t="shared" si="6"/>
        <v>1988.5668392326463</v>
      </c>
      <c r="Q22" s="8">
        <f t="shared" si="7"/>
        <v>2150.8988261087807</v>
      </c>
      <c r="R22" s="6">
        <f t="shared" si="8"/>
        <v>9906</v>
      </c>
      <c r="S22" s="6">
        <f t="shared" si="9"/>
        <v>11887.2</v>
      </c>
      <c r="T22" s="6">
        <f t="shared" si="10"/>
        <v>10896.6</v>
      </c>
      <c r="U22" s="6">
        <f t="shared" si="11"/>
        <v>13868.4</v>
      </c>
    </row>
    <row r="23" spans="1:21" ht="15.75" thickBot="1" x14ac:dyDescent="0.3">
      <c r="A23" s="4">
        <v>38</v>
      </c>
      <c r="B23" s="4">
        <v>39</v>
      </c>
      <c r="C23" s="5">
        <v>21</v>
      </c>
      <c r="D23" s="6">
        <f t="shared" si="0"/>
        <v>0.23410926000000004</v>
      </c>
      <c r="E23" s="6">
        <f t="shared" si="1"/>
        <v>0.23410926000000004</v>
      </c>
      <c r="F23" s="6">
        <f t="shared" si="2"/>
        <v>0.23410926000000004</v>
      </c>
      <c r="G23" s="6">
        <f t="shared" si="3"/>
        <v>0.23410926000000004</v>
      </c>
      <c r="H23" s="6">
        <v>160.02000000000001</v>
      </c>
      <c r="I23" s="6">
        <v>24</v>
      </c>
      <c r="J23" s="7">
        <f t="shared" si="4"/>
        <v>4.0087202054794524E-5</v>
      </c>
      <c r="K23" s="7">
        <f t="shared" si="4"/>
        <v>4.0087202054794524E-5</v>
      </c>
      <c r="L23" s="7">
        <f t="shared" si="4"/>
        <v>4.0087202054794524E-5</v>
      </c>
      <c r="M23" s="7">
        <f t="shared" si="4"/>
        <v>4.0087202054794524E-5</v>
      </c>
      <c r="N23" s="8">
        <v>2144.7151874299602</v>
      </c>
      <c r="O23" s="8">
        <f t="shared" si="5"/>
        <v>2251.950946801458</v>
      </c>
      <c r="P23" s="8">
        <f t="shared" si="6"/>
        <v>2101.820883681361</v>
      </c>
      <c r="Q23" s="8">
        <f t="shared" si="7"/>
        <v>2273.3980986757579</v>
      </c>
      <c r="R23" s="6">
        <f t="shared" si="8"/>
        <v>16002.000000000002</v>
      </c>
      <c r="S23" s="6">
        <f t="shared" si="9"/>
        <v>19202.400000000001</v>
      </c>
      <c r="T23" s="6">
        <f t="shared" si="10"/>
        <v>17602.2</v>
      </c>
      <c r="U23" s="6">
        <f t="shared" si="11"/>
        <v>22402.800000000003</v>
      </c>
    </row>
    <row r="24" spans="1:21" ht="15.75" thickBot="1" x14ac:dyDescent="0.3">
      <c r="A24" s="4">
        <v>39</v>
      </c>
      <c r="B24" s="4">
        <v>40</v>
      </c>
      <c r="C24" s="5">
        <v>22</v>
      </c>
      <c r="D24" s="6">
        <f t="shared" si="0"/>
        <v>0.11148060000000001</v>
      </c>
      <c r="E24" s="6">
        <f t="shared" si="1"/>
        <v>0.11148060000000001</v>
      </c>
      <c r="F24" s="6">
        <f t="shared" si="2"/>
        <v>0.11148060000000001</v>
      </c>
      <c r="G24" s="6">
        <f t="shared" si="3"/>
        <v>0.11148060000000001</v>
      </c>
      <c r="H24" s="6">
        <v>76.2</v>
      </c>
      <c r="I24" s="6">
        <v>19</v>
      </c>
      <c r="J24" s="7">
        <f t="shared" si="4"/>
        <v>1.9089143835616438E-5</v>
      </c>
      <c r="K24" s="7">
        <f t="shared" si="4"/>
        <v>1.9089143835616438E-5</v>
      </c>
      <c r="L24" s="7">
        <f t="shared" si="4"/>
        <v>1.9089143835616438E-5</v>
      </c>
      <c r="M24" s="7">
        <f t="shared" si="4"/>
        <v>1.9089143835616438E-5</v>
      </c>
      <c r="N24" s="8">
        <v>2088.0974378412002</v>
      </c>
      <c r="O24" s="8">
        <f t="shared" si="5"/>
        <v>2192.5023097332601</v>
      </c>
      <c r="P24" s="8">
        <f t="shared" si="6"/>
        <v>2046.3354890843761</v>
      </c>
      <c r="Q24" s="8">
        <f t="shared" si="7"/>
        <v>2213.3832841116723</v>
      </c>
      <c r="R24" s="6">
        <f t="shared" si="8"/>
        <v>7620</v>
      </c>
      <c r="S24" s="6">
        <f t="shared" si="9"/>
        <v>9144</v>
      </c>
      <c r="T24" s="6">
        <f t="shared" si="10"/>
        <v>8382</v>
      </c>
      <c r="U24" s="6">
        <f t="shared" si="11"/>
        <v>10668</v>
      </c>
    </row>
    <row r="25" spans="1:21" ht="15.75" thickBot="1" x14ac:dyDescent="0.3">
      <c r="A25" s="4">
        <v>40</v>
      </c>
      <c r="B25" s="4">
        <v>41</v>
      </c>
      <c r="C25" s="5">
        <v>23</v>
      </c>
      <c r="D25" s="6">
        <f t="shared" si="0"/>
        <v>0.24525732000000003</v>
      </c>
      <c r="E25" s="6">
        <f t="shared" si="1"/>
        <v>0.24525732000000003</v>
      </c>
      <c r="F25" s="6">
        <f t="shared" si="2"/>
        <v>0.24525732000000003</v>
      </c>
      <c r="G25" s="6">
        <f t="shared" si="3"/>
        <v>0.24525732000000003</v>
      </c>
      <c r="H25" s="6">
        <v>167.64000000000001</v>
      </c>
      <c r="I25" s="6">
        <v>18</v>
      </c>
      <c r="J25" s="7">
        <f t="shared" si="4"/>
        <v>4.1996116438356172E-5</v>
      </c>
      <c r="K25" s="7">
        <f t="shared" si="4"/>
        <v>4.1996116438356172E-5</v>
      </c>
      <c r="L25" s="7">
        <f t="shared" si="4"/>
        <v>4.1996116438356172E-5</v>
      </c>
      <c r="M25" s="7">
        <f t="shared" si="4"/>
        <v>4.1996116438356172E-5</v>
      </c>
      <c r="N25" s="8">
        <v>1481.9721837873799</v>
      </c>
      <c r="O25" s="8">
        <f t="shared" si="5"/>
        <v>1556.0707929767489</v>
      </c>
      <c r="P25" s="8">
        <f t="shared" si="6"/>
        <v>1452.3327401116323</v>
      </c>
      <c r="Q25" s="8">
        <f t="shared" si="7"/>
        <v>1570.8905148146227</v>
      </c>
      <c r="R25" s="6">
        <f t="shared" si="8"/>
        <v>16764</v>
      </c>
      <c r="S25" s="6">
        <f t="shared" si="9"/>
        <v>20116.800000000003</v>
      </c>
      <c r="T25" s="6">
        <f t="shared" si="10"/>
        <v>18440.400000000001</v>
      </c>
      <c r="U25" s="6">
        <f t="shared" si="11"/>
        <v>23469.600000000002</v>
      </c>
    </row>
    <row r="26" spans="1:21" ht="15.75" thickBot="1" x14ac:dyDescent="0.3">
      <c r="A26" s="4">
        <v>41</v>
      </c>
      <c r="B26" s="4">
        <v>42</v>
      </c>
      <c r="C26" s="5">
        <v>24</v>
      </c>
      <c r="D26" s="6">
        <f t="shared" si="0"/>
        <v>0.12262866000000001</v>
      </c>
      <c r="E26" s="6">
        <f t="shared" si="1"/>
        <v>0.12262866000000001</v>
      </c>
      <c r="F26" s="6">
        <f t="shared" si="2"/>
        <v>0.12262866000000001</v>
      </c>
      <c r="G26" s="6">
        <f t="shared" si="3"/>
        <v>0.12262866000000001</v>
      </c>
      <c r="H26" s="6">
        <v>83.820000000000007</v>
      </c>
      <c r="I26" s="6">
        <v>28</v>
      </c>
      <c r="J26" s="7">
        <f t="shared" si="4"/>
        <v>2.0998058219178086E-5</v>
      </c>
      <c r="K26" s="7">
        <f t="shared" si="4"/>
        <v>2.0998058219178086E-5</v>
      </c>
      <c r="L26" s="7">
        <f t="shared" si="4"/>
        <v>2.0998058219178086E-5</v>
      </c>
      <c r="M26" s="7">
        <f t="shared" si="4"/>
        <v>2.0998058219178086E-5</v>
      </c>
      <c r="N26" s="8">
        <v>1631.3916357866301</v>
      </c>
      <c r="O26" s="8">
        <f t="shared" si="5"/>
        <v>1712.9612175759617</v>
      </c>
      <c r="P26" s="8">
        <f t="shared" si="6"/>
        <v>1598.7638030708974</v>
      </c>
      <c r="Q26" s="8">
        <f t="shared" si="7"/>
        <v>1729.2751339338279</v>
      </c>
      <c r="R26" s="6">
        <f t="shared" si="8"/>
        <v>8382</v>
      </c>
      <c r="S26" s="6">
        <f t="shared" si="9"/>
        <v>10058.400000000001</v>
      </c>
      <c r="T26" s="6">
        <f t="shared" si="10"/>
        <v>9220.2000000000007</v>
      </c>
      <c r="U26" s="6">
        <f t="shared" si="11"/>
        <v>11734.800000000001</v>
      </c>
    </row>
    <row r="27" spans="1:21" ht="15.75" thickBot="1" x14ac:dyDescent="0.3">
      <c r="A27" s="4">
        <v>40</v>
      </c>
      <c r="B27" s="4">
        <v>43</v>
      </c>
      <c r="C27" s="5">
        <v>25</v>
      </c>
      <c r="D27" s="6">
        <f t="shared" si="0"/>
        <v>0.15607284000000002</v>
      </c>
      <c r="E27" s="6">
        <f t="shared" si="1"/>
        <v>0.15607284000000002</v>
      </c>
      <c r="F27" s="6">
        <f t="shared" si="2"/>
        <v>0.15607284000000002</v>
      </c>
      <c r="G27" s="6">
        <f t="shared" si="3"/>
        <v>0.15607284000000002</v>
      </c>
      <c r="H27" s="6">
        <v>106.68</v>
      </c>
      <c r="I27" s="6">
        <v>21</v>
      </c>
      <c r="J27" s="7">
        <f t="shared" si="4"/>
        <v>2.672480136986302E-5</v>
      </c>
      <c r="K27" s="7">
        <f t="shared" si="4"/>
        <v>2.672480136986302E-5</v>
      </c>
      <c r="L27" s="7">
        <f t="shared" si="4"/>
        <v>2.672480136986302E-5</v>
      </c>
      <c r="M27" s="7">
        <f t="shared" si="4"/>
        <v>2.672480136986302E-5</v>
      </c>
      <c r="N27" s="8">
        <v>1902.5355109311099</v>
      </c>
      <c r="O27" s="8">
        <f t="shared" si="5"/>
        <v>1997.6622864776655</v>
      </c>
      <c r="P27" s="8">
        <f t="shared" si="6"/>
        <v>1864.4848007124876</v>
      </c>
      <c r="Q27" s="8">
        <f t="shared" si="7"/>
        <v>2016.6876415869765</v>
      </c>
      <c r="R27" s="6">
        <f t="shared" si="8"/>
        <v>10668</v>
      </c>
      <c r="S27" s="6">
        <f t="shared" si="9"/>
        <v>12801.6</v>
      </c>
      <c r="T27" s="6">
        <f t="shared" si="10"/>
        <v>11734.800000000001</v>
      </c>
      <c r="U27" s="6">
        <f t="shared" si="11"/>
        <v>14935.2</v>
      </c>
    </row>
    <row r="28" spans="1:21" ht="15.75" thickBot="1" x14ac:dyDescent="0.3">
      <c r="A28" s="4">
        <v>43</v>
      </c>
      <c r="B28" s="4">
        <v>44</v>
      </c>
      <c r="C28" s="5">
        <v>26</v>
      </c>
      <c r="D28" s="6">
        <f t="shared" si="0"/>
        <v>8.918448000000001E-2</v>
      </c>
      <c r="E28" s="6">
        <f t="shared" si="1"/>
        <v>8.918448000000001E-2</v>
      </c>
      <c r="F28" s="6">
        <f t="shared" si="2"/>
        <v>8.918448000000001E-2</v>
      </c>
      <c r="G28" s="6">
        <f t="shared" si="3"/>
        <v>8.918448000000001E-2</v>
      </c>
      <c r="H28" s="6">
        <v>60.96</v>
      </c>
      <c r="I28" s="6">
        <v>21</v>
      </c>
      <c r="J28" s="7">
        <f t="shared" si="4"/>
        <v>1.5271315068493153E-5</v>
      </c>
      <c r="K28" s="7">
        <f t="shared" si="4"/>
        <v>1.5271315068493153E-5</v>
      </c>
      <c r="L28" s="7">
        <f t="shared" si="4"/>
        <v>1.5271315068493153E-5</v>
      </c>
      <c r="M28" s="7">
        <f t="shared" si="4"/>
        <v>1.5271315068493153E-5</v>
      </c>
      <c r="N28" s="8">
        <v>1518.32008001807</v>
      </c>
      <c r="O28" s="8">
        <f t="shared" si="5"/>
        <v>1594.2360840189735</v>
      </c>
      <c r="P28" s="8">
        <f t="shared" si="6"/>
        <v>1487.9536784177087</v>
      </c>
      <c r="Q28" s="8">
        <f t="shared" si="7"/>
        <v>1609.4192848191542</v>
      </c>
      <c r="R28" s="6">
        <f t="shared" si="8"/>
        <v>6096</v>
      </c>
      <c r="S28" s="6">
        <f t="shared" si="9"/>
        <v>7315.2</v>
      </c>
      <c r="T28" s="6">
        <f t="shared" si="10"/>
        <v>6705.6</v>
      </c>
      <c r="U28" s="6">
        <f t="shared" si="11"/>
        <v>8534.4</v>
      </c>
    </row>
    <row r="29" spans="1:21" ht="15.75" thickBot="1" x14ac:dyDescent="0.3">
      <c r="A29" s="4">
        <v>44</v>
      </c>
      <c r="B29" s="4">
        <v>45</v>
      </c>
      <c r="C29" s="5">
        <v>27</v>
      </c>
      <c r="D29" s="6">
        <f t="shared" si="0"/>
        <v>0.12262866000000001</v>
      </c>
      <c r="E29" s="6">
        <f t="shared" si="1"/>
        <v>0.12262866000000001</v>
      </c>
      <c r="F29" s="6">
        <f t="shared" si="2"/>
        <v>0.12262866000000001</v>
      </c>
      <c r="G29" s="6">
        <f t="shared" si="3"/>
        <v>0.12262866000000001</v>
      </c>
      <c r="H29" s="6">
        <v>83.820000000000007</v>
      </c>
      <c r="I29" s="6">
        <v>27</v>
      </c>
      <c r="J29" s="7">
        <f t="shared" si="4"/>
        <v>2.0998058219178086E-5</v>
      </c>
      <c r="K29" s="7">
        <f t="shared" si="4"/>
        <v>2.0998058219178086E-5</v>
      </c>
      <c r="L29" s="7">
        <f t="shared" si="4"/>
        <v>2.0998058219178086E-5</v>
      </c>
      <c r="M29" s="7">
        <f t="shared" si="4"/>
        <v>2.0998058219178086E-5</v>
      </c>
      <c r="N29" s="8">
        <v>2499.2054507272301</v>
      </c>
      <c r="O29" s="8">
        <f t="shared" si="5"/>
        <v>2624.1657232635916</v>
      </c>
      <c r="P29" s="8">
        <f t="shared" si="6"/>
        <v>2449.2213417126854</v>
      </c>
      <c r="Q29" s="8">
        <f t="shared" si="7"/>
        <v>2649.157777770864</v>
      </c>
      <c r="R29" s="6">
        <f t="shared" si="8"/>
        <v>8382</v>
      </c>
      <c r="S29" s="6">
        <f t="shared" si="9"/>
        <v>10058.400000000001</v>
      </c>
      <c r="T29" s="6">
        <f t="shared" si="10"/>
        <v>9220.2000000000007</v>
      </c>
      <c r="U29" s="6">
        <f t="shared" si="11"/>
        <v>11734.800000000001</v>
      </c>
    </row>
    <row r="30" spans="1:21" ht="15.75" thickBot="1" x14ac:dyDescent="0.3">
      <c r="A30" s="4">
        <v>43</v>
      </c>
      <c r="B30" s="4">
        <v>46</v>
      </c>
      <c r="C30" s="5">
        <v>28</v>
      </c>
      <c r="D30" s="6">
        <f t="shared" si="0"/>
        <v>0.10033254000000001</v>
      </c>
      <c r="E30" s="6">
        <f t="shared" si="1"/>
        <v>0.10033254000000001</v>
      </c>
      <c r="F30" s="6">
        <f t="shared" si="2"/>
        <v>0.10033254000000001</v>
      </c>
      <c r="G30" s="6">
        <f t="shared" si="3"/>
        <v>0.10033254000000001</v>
      </c>
      <c r="H30" s="6">
        <v>68.58</v>
      </c>
      <c r="I30" s="6">
        <v>26</v>
      </c>
      <c r="J30" s="7">
        <f t="shared" si="4"/>
        <v>1.7180229452054797E-5</v>
      </c>
      <c r="K30" s="7">
        <f t="shared" si="4"/>
        <v>1.7180229452054797E-5</v>
      </c>
      <c r="L30" s="7">
        <f t="shared" si="4"/>
        <v>1.7180229452054797E-5</v>
      </c>
      <c r="M30" s="7">
        <f t="shared" si="4"/>
        <v>1.7180229452054797E-5</v>
      </c>
      <c r="N30" s="8">
        <v>1461.2333347281401</v>
      </c>
      <c r="O30" s="8">
        <f t="shared" si="5"/>
        <v>1534.2950014645471</v>
      </c>
      <c r="P30" s="8">
        <f t="shared" si="6"/>
        <v>1432.0086680335774</v>
      </c>
      <c r="Q30" s="8">
        <f t="shared" si="7"/>
        <v>1548.9073348118286</v>
      </c>
      <c r="R30" s="6">
        <f t="shared" si="8"/>
        <v>6858</v>
      </c>
      <c r="S30" s="6">
        <f t="shared" si="9"/>
        <v>8229.6</v>
      </c>
      <c r="T30" s="6">
        <f t="shared" si="10"/>
        <v>7543.8</v>
      </c>
      <c r="U30" s="6">
        <f t="shared" si="11"/>
        <v>9601.1999999999989</v>
      </c>
    </row>
    <row r="31" spans="1:21" ht="15.75" thickBot="1" x14ac:dyDescent="0.3">
      <c r="A31" s="4">
        <v>46</v>
      </c>
      <c r="B31" s="4">
        <v>47</v>
      </c>
      <c r="C31" s="5">
        <v>29</v>
      </c>
      <c r="D31" s="6">
        <f t="shared" si="0"/>
        <v>0.22296120000000003</v>
      </c>
      <c r="E31" s="6">
        <f t="shared" si="1"/>
        <v>0.22296120000000003</v>
      </c>
      <c r="F31" s="6">
        <f t="shared" si="2"/>
        <v>0.22296120000000003</v>
      </c>
      <c r="G31" s="6">
        <f t="shared" si="3"/>
        <v>0.22296120000000003</v>
      </c>
      <c r="H31" s="6">
        <v>152.4</v>
      </c>
      <c r="I31" s="6">
        <v>20</v>
      </c>
      <c r="J31" s="7">
        <f t="shared" si="4"/>
        <v>3.8178287671232876E-5</v>
      </c>
      <c r="K31" s="7">
        <f t="shared" si="4"/>
        <v>3.8178287671232876E-5</v>
      </c>
      <c r="L31" s="7">
        <f t="shared" si="4"/>
        <v>3.8178287671232876E-5</v>
      </c>
      <c r="M31" s="7">
        <f t="shared" si="4"/>
        <v>3.8178287671232876E-5</v>
      </c>
      <c r="N31" s="8">
        <v>1511.0230059938899</v>
      </c>
      <c r="O31" s="8">
        <f t="shared" si="5"/>
        <v>1586.5741562935843</v>
      </c>
      <c r="P31" s="8">
        <f t="shared" si="6"/>
        <v>1480.8025458740121</v>
      </c>
      <c r="Q31" s="8">
        <f t="shared" si="7"/>
        <v>1601.6843863535232</v>
      </c>
      <c r="R31" s="6">
        <f t="shared" si="8"/>
        <v>15240</v>
      </c>
      <c r="S31" s="6">
        <f t="shared" si="9"/>
        <v>18288</v>
      </c>
      <c r="T31" s="6">
        <f t="shared" si="10"/>
        <v>16764</v>
      </c>
      <c r="U31" s="6">
        <f t="shared" si="11"/>
        <v>21336</v>
      </c>
    </row>
    <row r="32" spans="1:21" ht="15.75" thickBot="1" x14ac:dyDescent="0.3">
      <c r="A32" s="4">
        <v>46</v>
      </c>
      <c r="B32" s="4">
        <v>53</v>
      </c>
      <c r="C32" s="5">
        <v>30</v>
      </c>
      <c r="D32" s="6">
        <f t="shared" si="0"/>
        <v>0.13377672000000002</v>
      </c>
      <c r="E32" s="6">
        <f t="shared" si="1"/>
        <v>0.13377672000000002</v>
      </c>
      <c r="F32" s="6">
        <f t="shared" si="2"/>
        <v>0.13377672000000002</v>
      </c>
      <c r="G32" s="6">
        <f t="shared" si="3"/>
        <v>0.13377672000000002</v>
      </c>
      <c r="H32" s="6">
        <v>91.44</v>
      </c>
      <c r="I32" s="6">
        <v>11</v>
      </c>
      <c r="J32" s="7">
        <f t="shared" si="4"/>
        <v>2.2906972602739727E-5</v>
      </c>
      <c r="K32" s="7">
        <f t="shared" si="4"/>
        <v>2.2906972602739727E-5</v>
      </c>
      <c r="L32" s="7">
        <f t="shared" si="4"/>
        <v>2.2906972602739727E-5</v>
      </c>
      <c r="M32" s="7">
        <f t="shared" si="4"/>
        <v>2.2906972602739727E-5</v>
      </c>
      <c r="N32" s="8">
        <v>1422.7914593422799</v>
      </c>
      <c r="O32" s="8">
        <f t="shared" si="5"/>
        <v>1493.9310323093939</v>
      </c>
      <c r="P32" s="8">
        <f t="shared" si="6"/>
        <v>1394.3356301554343</v>
      </c>
      <c r="Q32" s="8">
        <f t="shared" si="7"/>
        <v>1508.1589469028168</v>
      </c>
      <c r="R32" s="6">
        <f t="shared" si="8"/>
        <v>9144</v>
      </c>
      <c r="S32" s="6">
        <f t="shared" si="9"/>
        <v>10972.8</v>
      </c>
      <c r="T32" s="6">
        <f t="shared" si="10"/>
        <v>10058.4</v>
      </c>
      <c r="U32" s="6">
        <f t="shared" si="11"/>
        <v>12801.6</v>
      </c>
    </row>
    <row r="33" spans="1:21" ht="15.75" thickBot="1" x14ac:dyDescent="0.3">
      <c r="A33" s="4">
        <v>53</v>
      </c>
      <c r="B33" s="4">
        <v>54</v>
      </c>
      <c r="C33" s="5">
        <v>31</v>
      </c>
      <c r="D33" s="6">
        <f t="shared" si="0"/>
        <v>0.15607284000000002</v>
      </c>
      <c r="E33" s="6">
        <f t="shared" si="1"/>
        <v>0.15607284000000002</v>
      </c>
      <c r="F33" s="6">
        <f t="shared" si="2"/>
        <v>0.15607284000000002</v>
      </c>
      <c r="G33" s="6">
        <f t="shared" si="3"/>
        <v>0.15607284000000002</v>
      </c>
      <c r="H33" s="6">
        <v>106.68</v>
      </c>
      <c r="I33" s="6">
        <v>13</v>
      </c>
      <c r="J33" s="7">
        <f t="shared" si="4"/>
        <v>2.672480136986302E-5</v>
      </c>
      <c r="K33" s="7">
        <f t="shared" si="4"/>
        <v>2.672480136986302E-5</v>
      </c>
      <c r="L33" s="7">
        <f t="shared" si="4"/>
        <v>2.672480136986302E-5</v>
      </c>
      <c r="M33" s="7">
        <f t="shared" si="4"/>
        <v>2.672480136986302E-5</v>
      </c>
      <c r="N33" s="8">
        <v>1513.80754791085</v>
      </c>
      <c r="O33" s="8">
        <f t="shared" si="5"/>
        <v>1589.4979253063925</v>
      </c>
      <c r="P33" s="8">
        <f t="shared" si="6"/>
        <v>1483.531396952633</v>
      </c>
      <c r="Q33" s="8">
        <f t="shared" si="7"/>
        <v>1604.636000785501</v>
      </c>
      <c r="R33" s="6">
        <f t="shared" si="8"/>
        <v>10668</v>
      </c>
      <c r="S33" s="6">
        <f t="shared" si="9"/>
        <v>12801.6</v>
      </c>
      <c r="T33" s="6">
        <f t="shared" si="10"/>
        <v>11734.800000000001</v>
      </c>
      <c r="U33" s="6">
        <f t="shared" si="11"/>
        <v>14935.2</v>
      </c>
    </row>
    <row r="34" spans="1:21" ht="15.75" thickBot="1" x14ac:dyDescent="0.3">
      <c r="A34" s="4">
        <v>46</v>
      </c>
      <c r="B34" s="4">
        <v>48</v>
      </c>
      <c r="C34" s="5">
        <v>32</v>
      </c>
      <c r="D34" s="6">
        <f t="shared" si="0"/>
        <v>8.918448000000001E-2</v>
      </c>
      <c r="E34" s="6">
        <f t="shared" si="1"/>
        <v>8.918448000000001E-2</v>
      </c>
      <c r="F34" s="6">
        <f t="shared" si="2"/>
        <v>8.918448000000001E-2</v>
      </c>
      <c r="G34" s="6">
        <f t="shared" si="3"/>
        <v>8.918448000000001E-2</v>
      </c>
      <c r="H34" s="6">
        <v>60.96</v>
      </c>
      <c r="I34" s="6">
        <v>27</v>
      </c>
      <c r="J34" s="7">
        <f t="shared" si="4"/>
        <v>1.5271315068493153E-5</v>
      </c>
      <c r="K34" s="7">
        <f t="shared" si="4"/>
        <v>1.5271315068493153E-5</v>
      </c>
      <c r="L34" s="7">
        <f t="shared" si="4"/>
        <v>1.5271315068493153E-5</v>
      </c>
      <c r="M34" s="7">
        <f t="shared" si="4"/>
        <v>1.5271315068493153E-5</v>
      </c>
      <c r="N34" s="8">
        <v>1846.2464971980301</v>
      </c>
      <c r="O34" s="8">
        <f t="shared" si="5"/>
        <v>1938.5588220579316</v>
      </c>
      <c r="P34" s="8">
        <f t="shared" si="6"/>
        <v>1809.3215672540694</v>
      </c>
      <c r="Q34" s="8">
        <f t="shared" si="7"/>
        <v>1957.0212870299119</v>
      </c>
      <c r="R34" s="6">
        <f t="shared" si="8"/>
        <v>6096</v>
      </c>
      <c r="S34" s="6">
        <f t="shared" si="9"/>
        <v>7315.2</v>
      </c>
      <c r="T34" s="6">
        <f t="shared" si="10"/>
        <v>6705.6</v>
      </c>
      <c r="U34" s="6">
        <f t="shared" si="11"/>
        <v>8534.4</v>
      </c>
    </row>
    <row r="35" spans="1:21" ht="15.75" thickBot="1" x14ac:dyDescent="0.3">
      <c r="A35" s="4">
        <v>48</v>
      </c>
      <c r="B35" s="4">
        <v>49</v>
      </c>
      <c r="C35" s="5">
        <v>33</v>
      </c>
      <c r="D35" s="6">
        <f t="shared" si="0"/>
        <v>0.13377672000000002</v>
      </c>
      <c r="E35" s="6">
        <f t="shared" si="1"/>
        <v>0.13377672000000002</v>
      </c>
      <c r="F35" s="6">
        <f t="shared" si="2"/>
        <v>0.13377672000000002</v>
      </c>
      <c r="G35" s="6">
        <f t="shared" si="3"/>
        <v>0.13377672000000002</v>
      </c>
      <c r="H35" s="6">
        <v>91.44</v>
      </c>
      <c r="I35" s="6">
        <v>8</v>
      </c>
      <c r="J35" s="7">
        <f t="shared" si="4"/>
        <v>2.2906972602739727E-5</v>
      </c>
      <c r="K35" s="7">
        <f t="shared" si="4"/>
        <v>2.2906972602739727E-5</v>
      </c>
      <c r="L35" s="7">
        <f t="shared" si="4"/>
        <v>2.2906972602739727E-5</v>
      </c>
      <c r="M35" s="7">
        <f t="shared" si="4"/>
        <v>2.2906972602739727E-5</v>
      </c>
      <c r="N35" s="8">
        <v>1647.14145406736</v>
      </c>
      <c r="O35" s="8">
        <f t="shared" si="5"/>
        <v>1729.4985267707279</v>
      </c>
      <c r="P35" s="8">
        <f t="shared" si="6"/>
        <v>1614.1986249860129</v>
      </c>
      <c r="Q35" s="8">
        <f t="shared" si="7"/>
        <v>1745.9699413114015</v>
      </c>
      <c r="R35" s="6">
        <f t="shared" si="8"/>
        <v>9144</v>
      </c>
      <c r="S35" s="6">
        <f t="shared" si="9"/>
        <v>10972.8</v>
      </c>
      <c r="T35" s="6">
        <f t="shared" si="10"/>
        <v>10058.4</v>
      </c>
      <c r="U35" s="6">
        <f t="shared" si="11"/>
        <v>12801.6</v>
      </c>
    </row>
    <row r="36" spans="1:21" ht="15.75" thickBot="1" x14ac:dyDescent="0.3">
      <c r="A36" s="4">
        <v>49</v>
      </c>
      <c r="B36" s="4">
        <v>50</v>
      </c>
      <c r="C36" s="5">
        <v>34</v>
      </c>
      <c r="D36" s="6">
        <f t="shared" si="0"/>
        <v>4.4592240000000005E-2</v>
      </c>
      <c r="E36" s="6">
        <f t="shared" si="1"/>
        <v>4.4592240000000005E-2</v>
      </c>
      <c r="F36" s="6">
        <f t="shared" si="2"/>
        <v>4.4592240000000005E-2</v>
      </c>
      <c r="G36" s="6">
        <f t="shared" si="3"/>
        <v>4.4592240000000005E-2</v>
      </c>
      <c r="H36" s="6">
        <v>30.48</v>
      </c>
      <c r="I36" s="6">
        <v>18</v>
      </c>
      <c r="J36" s="7">
        <f t="shared" si="4"/>
        <v>7.6356575342465763E-6</v>
      </c>
      <c r="K36" s="7">
        <f t="shared" si="4"/>
        <v>7.6356575342465763E-6</v>
      </c>
      <c r="L36" s="7">
        <f t="shared" si="4"/>
        <v>7.6356575342465763E-6</v>
      </c>
      <c r="M36" s="7">
        <f t="shared" si="4"/>
        <v>7.6356575342465763E-6</v>
      </c>
      <c r="N36" s="8">
        <v>2625.5606680809801</v>
      </c>
      <c r="O36" s="8">
        <f t="shared" si="5"/>
        <v>2756.8387014850291</v>
      </c>
      <c r="P36" s="8">
        <f t="shared" si="6"/>
        <v>2573.0494547193607</v>
      </c>
      <c r="Q36" s="8">
        <f t="shared" si="7"/>
        <v>2783.0943081658388</v>
      </c>
      <c r="R36" s="6">
        <f t="shared" si="8"/>
        <v>3048</v>
      </c>
      <c r="S36" s="6">
        <f t="shared" si="9"/>
        <v>3657.6</v>
      </c>
      <c r="T36" s="6">
        <f t="shared" si="10"/>
        <v>3352.8</v>
      </c>
      <c r="U36" s="6">
        <f t="shared" si="11"/>
        <v>4267.2</v>
      </c>
    </row>
    <row r="37" spans="1:21" ht="15.75" thickBot="1" x14ac:dyDescent="0.3">
      <c r="A37" s="4">
        <v>50</v>
      </c>
      <c r="B37" s="4">
        <v>51</v>
      </c>
      <c r="C37" s="5">
        <v>35</v>
      </c>
      <c r="D37" s="6">
        <f t="shared" si="0"/>
        <v>0.28984956000000001</v>
      </c>
      <c r="E37" s="6">
        <f t="shared" si="1"/>
        <v>0.28984956000000001</v>
      </c>
      <c r="F37" s="6">
        <f t="shared" si="2"/>
        <v>0.28984956000000001</v>
      </c>
      <c r="G37" s="6">
        <f t="shared" si="3"/>
        <v>0.28984956000000001</v>
      </c>
      <c r="H37" s="6">
        <v>198.12</v>
      </c>
      <c r="I37" s="6">
        <v>11</v>
      </c>
      <c r="J37" s="7">
        <f t="shared" si="4"/>
        <v>4.9631773972602743E-5</v>
      </c>
      <c r="K37" s="7">
        <f t="shared" si="4"/>
        <v>4.9631773972602743E-5</v>
      </c>
      <c r="L37" s="7">
        <f t="shared" si="4"/>
        <v>4.9631773972602743E-5</v>
      </c>
      <c r="M37" s="7">
        <f t="shared" si="4"/>
        <v>4.9631773972602743E-5</v>
      </c>
      <c r="N37" s="8">
        <v>1837.4714113446801</v>
      </c>
      <c r="O37" s="8">
        <f t="shared" si="5"/>
        <v>1929.3449819119141</v>
      </c>
      <c r="P37" s="8">
        <f t="shared" si="6"/>
        <v>1800.7219831177865</v>
      </c>
      <c r="Q37" s="8">
        <f t="shared" si="7"/>
        <v>1947.7196960253609</v>
      </c>
      <c r="R37" s="6">
        <f t="shared" si="8"/>
        <v>19812</v>
      </c>
      <c r="S37" s="6">
        <f t="shared" si="9"/>
        <v>23774.400000000001</v>
      </c>
      <c r="T37" s="6">
        <f t="shared" si="10"/>
        <v>21793.200000000001</v>
      </c>
      <c r="U37" s="6">
        <f t="shared" si="11"/>
        <v>27736.799999999999</v>
      </c>
    </row>
    <row r="38" spans="1:21" ht="15.75" thickBot="1" x14ac:dyDescent="0.3">
      <c r="A38" s="4">
        <v>51</v>
      </c>
      <c r="B38" s="4">
        <v>52</v>
      </c>
      <c r="C38" s="5">
        <v>36</v>
      </c>
      <c r="D38" s="6">
        <f t="shared" si="0"/>
        <v>0.11148060000000001</v>
      </c>
      <c r="E38" s="6">
        <f t="shared" si="1"/>
        <v>0.11148060000000001</v>
      </c>
      <c r="F38" s="6">
        <f t="shared" si="2"/>
        <v>0.11148060000000001</v>
      </c>
      <c r="G38" s="6">
        <f t="shared" si="3"/>
        <v>0.11148060000000001</v>
      </c>
      <c r="H38" s="6">
        <v>76.2</v>
      </c>
      <c r="I38" s="6">
        <v>30</v>
      </c>
      <c r="J38" s="7">
        <f t="shared" si="4"/>
        <v>1.9089143835616438E-5</v>
      </c>
      <c r="K38" s="7">
        <f t="shared" si="4"/>
        <v>1.9089143835616438E-5</v>
      </c>
      <c r="L38" s="7">
        <f t="shared" si="4"/>
        <v>1.9089143835616438E-5</v>
      </c>
      <c r="M38" s="7">
        <f t="shared" si="4"/>
        <v>1.9089143835616438E-5</v>
      </c>
      <c r="N38" s="8">
        <v>1445.33647955837</v>
      </c>
      <c r="O38" s="8">
        <f t="shared" si="5"/>
        <v>1517.6033035362884</v>
      </c>
      <c r="P38" s="8">
        <f t="shared" si="6"/>
        <v>1416.4297499672025</v>
      </c>
      <c r="Q38" s="8">
        <f t="shared" si="7"/>
        <v>1532.0566683318723</v>
      </c>
      <c r="R38" s="6">
        <f t="shared" si="8"/>
        <v>7620</v>
      </c>
      <c r="S38" s="6">
        <f t="shared" si="9"/>
        <v>9144</v>
      </c>
      <c r="T38" s="6">
        <f t="shared" si="10"/>
        <v>8382</v>
      </c>
      <c r="U38" s="6">
        <f t="shared" si="11"/>
        <v>10668</v>
      </c>
    </row>
    <row r="39" spans="1:21" ht="15.75" thickBot="1" x14ac:dyDescent="0.3">
      <c r="A39" s="4">
        <v>54</v>
      </c>
      <c r="B39" s="4">
        <v>55</v>
      </c>
      <c r="C39" s="5">
        <v>37</v>
      </c>
      <c r="D39" s="6">
        <f t="shared" si="0"/>
        <v>0.13377672000000002</v>
      </c>
      <c r="E39" s="6">
        <f t="shared" si="1"/>
        <v>0.13377672000000002</v>
      </c>
      <c r="F39" s="6">
        <f t="shared" si="2"/>
        <v>0.13377672000000002</v>
      </c>
      <c r="G39" s="6">
        <f t="shared" si="3"/>
        <v>0.13377672000000002</v>
      </c>
      <c r="H39" s="6">
        <v>91.44</v>
      </c>
      <c r="I39" s="6">
        <v>23</v>
      </c>
      <c r="J39" s="7">
        <f t="shared" si="4"/>
        <v>2.2906972602739727E-5</v>
      </c>
      <c r="K39" s="7">
        <f t="shared" si="4"/>
        <v>2.2906972602739727E-5</v>
      </c>
      <c r="L39" s="7">
        <f t="shared" si="4"/>
        <v>2.2906972602739727E-5</v>
      </c>
      <c r="M39" s="7">
        <f t="shared" si="4"/>
        <v>2.2906972602739727E-5</v>
      </c>
      <c r="N39" s="8">
        <v>2595.9997879504699</v>
      </c>
      <c r="O39" s="8">
        <f t="shared" si="5"/>
        <v>2725.7997773479933</v>
      </c>
      <c r="P39" s="8">
        <f t="shared" si="6"/>
        <v>2544.0797921914605</v>
      </c>
      <c r="Q39" s="8">
        <f t="shared" si="7"/>
        <v>2751.7597752274983</v>
      </c>
      <c r="R39" s="6">
        <f t="shared" si="8"/>
        <v>9144</v>
      </c>
      <c r="S39" s="6">
        <f t="shared" si="9"/>
        <v>10972.8</v>
      </c>
      <c r="T39" s="6">
        <f t="shared" si="10"/>
        <v>10058.4</v>
      </c>
      <c r="U39" s="6">
        <f t="shared" si="11"/>
        <v>12801.6</v>
      </c>
    </row>
    <row r="40" spans="1:21" ht="15.75" thickBot="1" x14ac:dyDescent="0.3">
      <c r="A40" s="4">
        <v>55</v>
      </c>
      <c r="B40" s="4">
        <v>56</v>
      </c>
      <c r="C40" s="5">
        <v>38</v>
      </c>
      <c r="D40" s="6">
        <f t="shared" si="0"/>
        <v>0.11148060000000001</v>
      </c>
      <c r="E40" s="6">
        <f t="shared" si="1"/>
        <v>0.11148060000000001</v>
      </c>
      <c r="F40" s="6">
        <f t="shared" si="2"/>
        <v>0.11148060000000001</v>
      </c>
      <c r="G40" s="6">
        <f t="shared" si="3"/>
        <v>0.11148060000000001</v>
      </c>
      <c r="H40" s="6">
        <v>76.2</v>
      </c>
      <c r="I40" s="6">
        <v>19</v>
      </c>
      <c r="J40" s="7">
        <f t="shared" si="4"/>
        <v>1.9089143835616438E-5</v>
      </c>
      <c r="K40" s="7">
        <f t="shared" si="4"/>
        <v>1.9089143835616438E-5</v>
      </c>
      <c r="L40" s="7">
        <f t="shared" si="4"/>
        <v>1.9089143835616438E-5</v>
      </c>
      <c r="M40" s="7">
        <f t="shared" si="4"/>
        <v>1.9089143835616438E-5</v>
      </c>
      <c r="N40" s="8">
        <v>2715.63790861302</v>
      </c>
      <c r="O40" s="8">
        <f t="shared" si="5"/>
        <v>2851.4198040436709</v>
      </c>
      <c r="P40" s="8">
        <f t="shared" si="6"/>
        <v>2661.3251504407594</v>
      </c>
      <c r="Q40" s="8">
        <f t="shared" si="7"/>
        <v>2878.5761831298014</v>
      </c>
      <c r="R40" s="6">
        <f t="shared" si="8"/>
        <v>7620</v>
      </c>
      <c r="S40" s="6">
        <f t="shared" si="9"/>
        <v>9144</v>
      </c>
      <c r="T40" s="6">
        <f t="shared" si="10"/>
        <v>8382</v>
      </c>
      <c r="U40" s="6">
        <f t="shared" si="11"/>
        <v>10668</v>
      </c>
    </row>
    <row r="41" spans="1:21" ht="15.75" thickBot="1" x14ac:dyDescent="0.3">
      <c r="A41" s="4">
        <v>56</v>
      </c>
      <c r="B41" s="4">
        <v>57</v>
      </c>
      <c r="C41" s="5">
        <v>39</v>
      </c>
      <c r="D41" s="6">
        <f t="shared" si="0"/>
        <v>0.14492478</v>
      </c>
      <c r="E41" s="6">
        <f t="shared" si="1"/>
        <v>0.14492478</v>
      </c>
      <c r="F41" s="6">
        <f t="shared" si="2"/>
        <v>0.14492478</v>
      </c>
      <c r="G41" s="6">
        <f t="shared" si="3"/>
        <v>0.14492478</v>
      </c>
      <c r="H41" s="6">
        <v>99.06</v>
      </c>
      <c r="I41" s="6">
        <v>18</v>
      </c>
      <c r="J41" s="7">
        <f t="shared" si="4"/>
        <v>2.4815886986301372E-5</v>
      </c>
      <c r="K41" s="7">
        <f t="shared" si="4"/>
        <v>2.4815886986301372E-5</v>
      </c>
      <c r="L41" s="7">
        <f t="shared" si="4"/>
        <v>2.4815886986301372E-5</v>
      </c>
      <c r="M41" s="7">
        <f t="shared" si="4"/>
        <v>2.4815886986301372E-5</v>
      </c>
      <c r="N41" s="8">
        <v>1851.31421705551</v>
      </c>
      <c r="O41" s="8">
        <f t="shared" si="5"/>
        <v>1943.8799279082855</v>
      </c>
      <c r="P41" s="8">
        <f t="shared" si="6"/>
        <v>1814.2879327143999</v>
      </c>
      <c r="Q41" s="8">
        <f t="shared" si="7"/>
        <v>1962.3930700788405</v>
      </c>
      <c r="R41" s="6">
        <f t="shared" si="8"/>
        <v>9906</v>
      </c>
      <c r="S41" s="6">
        <f t="shared" si="9"/>
        <v>11887.2</v>
      </c>
      <c r="T41" s="6">
        <f t="shared" si="10"/>
        <v>10896.6</v>
      </c>
      <c r="U41" s="6">
        <f t="shared" si="11"/>
        <v>13868.4</v>
      </c>
    </row>
    <row r="42" spans="1:21" ht="15.75" thickBot="1" x14ac:dyDescent="0.3">
      <c r="A42" s="4">
        <v>57</v>
      </c>
      <c r="B42" s="4">
        <v>58</v>
      </c>
      <c r="C42" s="5">
        <v>40</v>
      </c>
      <c r="D42" s="6">
        <f t="shared" si="0"/>
        <v>0.14492478</v>
      </c>
      <c r="E42" s="6">
        <f t="shared" si="1"/>
        <v>0.14492478</v>
      </c>
      <c r="F42" s="6">
        <f t="shared" si="2"/>
        <v>0.14492478</v>
      </c>
      <c r="G42" s="6">
        <f t="shared" si="3"/>
        <v>0.14492478</v>
      </c>
      <c r="H42" s="6">
        <v>99.06</v>
      </c>
      <c r="I42" s="6">
        <v>8</v>
      </c>
      <c r="J42" s="7">
        <f t="shared" si="4"/>
        <v>2.4815886986301372E-5</v>
      </c>
      <c r="K42" s="7">
        <f t="shared" si="4"/>
        <v>2.4815886986301372E-5</v>
      </c>
      <c r="L42" s="7">
        <f t="shared" si="4"/>
        <v>2.4815886986301372E-5</v>
      </c>
      <c r="M42" s="7">
        <f t="shared" si="4"/>
        <v>2.4815886986301372E-5</v>
      </c>
      <c r="N42" s="8">
        <v>1327.56851905808</v>
      </c>
      <c r="O42" s="8">
        <f t="shared" si="5"/>
        <v>1393.9469450109841</v>
      </c>
      <c r="P42" s="8">
        <f t="shared" si="6"/>
        <v>1301.0171486769184</v>
      </c>
      <c r="Q42" s="8">
        <f t="shared" si="7"/>
        <v>1407.2226302015649</v>
      </c>
      <c r="R42" s="6">
        <f t="shared" si="8"/>
        <v>9906</v>
      </c>
      <c r="S42" s="6">
        <f t="shared" si="9"/>
        <v>11887.2</v>
      </c>
      <c r="T42" s="6">
        <f t="shared" si="10"/>
        <v>10896.6</v>
      </c>
      <c r="U42" s="6">
        <f t="shared" si="11"/>
        <v>13868.4</v>
      </c>
    </row>
    <row r="43" spans="1:21" ht="15.75" thickBot="1" x14ac:dyDescent="0.3">
      <c r="A43" s="4">
        <v>55</v>
      </c>
      <c r="B43" s="4">
        <v>59</v>
      </c>
      <c r="C43" s="5">
        <v>41</v>
      </c>
      <c r="D43" s="6">
        <f t="shared" si="0"/>
        <v>0.11148060000000001</v>
      </c>
      <c r="E43" s="6">
        <f t="shared" si="1"/>
        <v>0.11148060000000001</v>
      </c>
      <c r="F43" s="6">
        <f t="shared" si="2"/>
        <v>0.11148060000000001</v>
      </c>
      <c r="G43" s="6">
        <f t="shared" si="3"/>
        <v>0.11148060000000001</v>
      </c>
      <c r="H43" s="6">
        <v>76.2</v>
      </c>
      <c r="I43" s="6">
        <v>23</v>
      </c>
      <c r="J43" s="7">
        <f t="shared" si="4"/>
        <v>1.9089143835616438E-5</v>
      </c>
      <c r="K43" s="7">
        <f t="shared" si="4"/>
        <v>1.9089143835616438E-5</v>
      </c>
      <c r="L43" s="7">
        <f t="shared" si="4"/>
        <v>1.9089143835616438E-5</v>
      </c>
      <c r="M43" s="7">
        <f t="shared" si="4"/>
        <v>1.9089143835616438E-5</v>
      </c>
      <c r="N43" s="8">
        <v>1562.3873840674801</v>
      </c>
      <c r="O43" s="8">
        <f t="shared" si="5"/>
        <v>1640.506753270854</v>
      </c>
      <c r="P43" s="8">
        <f t="shared" si="6"/>
        <v>1531.1396363861304</v>
      </c>
      <c r="Q43" s="8">
        <f t="shared" si="7"/>
        <v>1656.1306271115288</v>
      </c>
      <c r="R43" s="6">
        <f t="shared" si="8"/>
        <v>7620</v>
      </c>
      <c r="S43" s="6">
        <f t="shared" si="9"/>
        <v>9144</v>
      </c>
      <c r="T43" s="6">
        <f t="shared" si="10"/>
        <v>8382</v>
      </c>
      <c r="U43" s="6">
        <f t="shared" si="11"/>
        <v>10668</v>
      </c>
    </row>
    <row r="44" spans="1:21" ht="15.75" thickBot="1" x14ac:dyDescent="0.3">
      <c r="A44" s="4">
        <v>59</v>
      </c>
      <c r="B44" s="4">
        <v>60</v>
      </c>
      <c r="C44" s="5">
        <v>42</v>
      </c>
      <c r="D44" s="6">
        <f t="shared" si="0"/>
        <v>0.22296120000000003</v>
      </c>
      <c r="E44" s="6">
        <f t="shared" si="1"/>
        <v>0.22296120000000003</v>
      </c>
      <c r="F44" s="6">
        <f t="shared" si="2"/>
        <v>0.22296120000000003</v>
      </c>
      <c r="G44" s="6">
        <f t="shared" si="3"/>
        <v>0.22296120000000003</v>
      </c>
      <c r="H44" s="6">
        <v>152.4</v>
      </c>
      <c r="I44" s="6">
        <v>8</v>
      </c>
      <c r="J44" s="7">
        <f t="shared" si="4"/>
        <v>3.8178287671232876E-5</v>
      </c>
      <c r="K44" s="7">
        <f t="shared" si="4"/>
        <v>3.8178287671232876E-5</v>
      </c>
      <c r="L44" s="7">
        <f t="shared" si="4"/>
        <v>3.8178287671232876E-5</v>
      </c>
      <c r="M44" s="7">
        <f t="shared" si="4"/>
        <v>3.8178287671232876E-5</v>
      </c>
      <c r="N44" s="8">
        <v>1803.13431408786</v>
      </c>
      <c r="O44" s="8">
        <f t="shared" si="5"/>
        <v>1893.2910297922531</v>
      </c>
      <c r="P44" s="8">
        <f t="shared" si="6"/>
        <v>1767.0716278061029</v>
      </c>
      <c r="Q44" s="8">
        <f t="shared" si="7"/>
        <v>1911.3223729331316</v>
      </c>
      <c r="R44" s="6">
        <f t="shared" si="8"/>
        <v>15240</v>
      </c>
      <c r="S44" s="6">
        <f t="shared" si="9"/>
        <v>18288</v>
      </c>
      <c r="T44" s="6">
        <f t="shared" si="10"/>
        <v>16764</v>
      </c>
      <c r="U44" s="6">
        <f t="shared" si="11"/>
        <v>21336</v>
      </c>
    </row>
    <row r="45" spans="1:21" ht="15.75" thickBot="1" x14ac:dyDescent="0.3">
      <c r="A45" s="4">
        <v>60</v>
      </c>
      <c r="B45" s="4">
        <v>61</v>
      </c>
      <c r="C45" s="5">
        <v>43</v>
      </c>
      <c r="D45" s="6">
        <f t="shared" si="0"/>
        <v>8.918448000000001E-2</v>
      </c>
      <c r="E45" s="6">
        <f t="shared" si="1"/>
        <v>8.918448000000001E-2</v>
      </c>
      <c r="F45" s="6">
        <f t="shared" si="2"/>
        <v>8.918448000000001E-2</v>
      </c>
      <c r="G45" s="6">
        <f t="shared" si="3"/>
        <v>8.918448000000001E-2</v>
      </c>
      <c r="H45" s="6">
        <v>60.96</v>
      </c>
      <c r="I45" s="6">
        <v>9</v>
      </c>
      <c r="J45" s="7">
        <f t="shared" si="4"/>
        <v>1.5271315068493153E-5</v>
      </c>
      <c r="K45" s="7">
        <f t="shared" si="4"/>
        <v>1.5271315068493153E-5</v>
      </c>
      <c r="L45" s="7">
        <f t="shared" si="4"/>
        <v>1.5271315068493153E-5</v>
      </c>
      <c r="M45" s="7">
        <f t="shared" si="4"/>
        <v>1.5271315068493153E-5</v>
      </c>
      <c r="N45" s="8">
        <v>2100.64392626577</v>
      </c>
      <c r="O45" s="8">
        <f t="shared" si="5"/>
        <v>2205.6761225790583</v>
      </c>
      <c r="P45" s="8">
        <f t="shared" si="6"/>
        <v>2058.6310477404545</v>
      </c>
      <c r="Q45" s="8">
        <f t="shared" si="7"/>
        <v>2226.6825618417161</v>
      </c>
      <c r="R45" s="6">
        <f t="shared" si="8"/>
        <v>6096</v>
      </c>
      <c r="S45" s="6">
        <f t="shared" si="9"/>
        <v>7315.2</v>
      </c>
      <c r="T45" s="6">
        <f t="shared" si="10"/>
        <v>6705.6</v>
      </c>
      <c r="U45" s="6">
        <f t="shared" si="11"/>
        <v>8534.4</v>
      </c>
    </row>
    <row r="46" spans="1:21" ht="15.75" thickBot="1" x14ac:dyDescent="0.3">
      <c r="A46" s="4">
        <v>61</v>
      </c>
      <c r="B46" s="4">
        <v>62</v>
      </c>
      <c r="C46" s="5">
        <v>44</v>
      </c>
      <c r="D46" s="6">
        <f t="shared" si="0"/>
        <v>8.918448000000001E-2</v>
      </c>
      <c r="E46" s="6">
        <f t="shared" si="1"/>
        <v>8.918448000000001E-2</v>
      </c>
      <c r="F46" s="6">
        <f t="shared" si="2"/>
        <v>8.918448000000001E-2</v>
      </c>
      <c r="G46" s="6">
        <f t="shared" si="3"/>
        <v>8.918448000000001E-2</v>
      </c>
      <c r="H46" s="6">
        <v>60.96</v>
      </c>
      <c r="I46" s="6">
        <v>19</v>
      </c>
      <c r="J46" s="7">
        <f t="shared" si="4"/>
        <v>1.5271315068493153E-5</v>
      </c>
      <c r="K46" s="7">
        <f t="shared" si="4"/>
        <v>1.5271315068493153E-5</v>
      </c>
      <c r="L46" s="7">
        <f t="shared" si="4"/>
        <v>1.5271315068493153E-5</v>
      </c>
      <c r="M46" s="7">
        <f t="shared" si="4"/>
        <v>1.5271315068493153E-5</v>
      </c>
      <c r="N46" s="8">
        <v>1569.0143729537899</v>
      </c>
      <c r="O46" s="8">
        <f t="shared" si="5"/>
        <v>1647.4650916014793</v>
      </c>
      <c r="P46" s="8">
        <f t="shared" si="6"/>
        <v>1537.6340854947141</v>
      </c>
      <c r="Q46" s="8">
        <f t="shared" si="7"/>
        <v>1663.1552353310174</v>
      </c>
      <c r="R46" s="6">
        <f t="shared" si="8"/>
        <v>6096</v>
      </c>
      <c r="S46" s="6">
        <f t="shared" si="9"/>
        <v>7315.2</v>
      </c>
      <c r="T46" s="6">
        <f t="shared" si="10"/>
        <v>6705.6</v>
      </c>
      <c r="U46" s="6">
        <f t="shared" si="11"/>
        <v>8534.4</v>
      </c>
    </row>
    <row r="47" spans="1:21" ht="15.75" thickBot="1" x14ac:dyDescent="0.3">
      <c r="A47" s="4">
        <v>61</v>
      </c>
      <c r="B47" s="4">
        <v>64</v>
      </c>
      <c r="C47" s="5">
        <v>45</v>
      </c>
      <c r="D47" s="6">
        <f t="shared" si="0"/>
        <v>0.11148060000000001</v>
      </c>
      <c r="E47" s="6">
        <f t="shared" si="1"/>
        <v>0.11148060000000001</v>
      </c>
      <c r="F47" s="6">
        <f t="shared" si="2"/>
        <v>0.11148060000000001</v>
      </c>
      <c r="G47" s="6">
        <f t="shared" si="3"/>
        <v>0.11148060000000001</v>
      </c>
      <c r="H47" s="6">
        <v>76.2</v>
      </c>
      <c r="I47" s="6">
        <v>9</v>
      </c>
      <c r="J47" s="7">
        <f t="shared" si="4"/>
        <v>1.9089143835616438E-5</v>
      </c>
      <c r="K47" s="7">
        <f t="shared" si="4"/>
        <v>1.9089143835616438E-5</v>
      </c>
      <c r="L47" s="7">
        <f t="shared" si="4"/>
        <v>1.9089143835616438E-5</v>
      </c>
      <c r="M47" s="7">
        <f t="shared" si="4"/>
        <v>1.9089143835616438E-5</v>
      </c>
      <c r="N47" s="8">
        <v>2113.3432568325702</v>
      </c>
      <c r="O47" s="8">
        <f t="shared" si="5"/>
        <v>2219.0104196741986</v>
      </c>
      <c r="P47" s="8">
        <f t="shared" si="6"/>
        <v>2071.0763916959186</v>
      </c>
      <c r="Q47" s="8">
        <f t="shared" si="7"/>
        <v>2240.1438522425242</v>
      </c>
      <c r="R47" s="6">
        <f t="shared" si="8"/>
        <v>7620</v>
      </c>
      <c r="S47" s="6">
        <f t="shared" si="9"/>
        <v>9144</v>
      </c>
      <c r="T47" s="6">
        <f t="shared" si="10"/>
        <v>8382</v>
      </c>
      <c r="U47" s="6">
        <f t="shared" si="11"/>
        <v>10668</v>
      </c>
    </row>
    <row r="48" spans="1:21" ht="15.75" thickBot="1" x14ac:dyDescent="0.3">
      <c r="A48" s="4">
        <v>64</v>
      </c>
      <c r="B48" s="4">
        <v>65</v>
      </c>
      <c r="C48" s="5">
        <v>46</v>
      </c>
      <c r="D48" s="6">
        <f t="shared" si="0"/>
        <v>0.13377672000000002</v>
      </c>
      <c r="E48" s="6">
        <f t="shared" si="1"/>
        <v>0.13377672000000002</v>
      </c>
      <c r="F48" s="6">
        <f t="shared" si="2"/>
        <v>0.13377672000000002</v>
      </c>
      <c r="G48" s="6">
        <f t="shared" si="3"/>
        <v>0.13377672000000002</v>
      </c>
      <c r="H48" s="6">
        <v>91.44</v>
      </c>
      <c r="I48" s="6">
        <v>26</v>
      </c>
      <c r="J48" s="7">
        <f t="shared" si="4"/>
        <v>2.2906972602739727E-5</v>
      </c>
      <c r="K48" s="7">
        <f t="shared" si="4"/>
        <v>2.2906972602739727E-5</v>
      </c>
      <c r="L48" s="7">
        <f t="shared" si="4"/>
        <v>2.2906972602739727E-5</v>
      </c>
      <c r="M48" s="7">
        <f t="shared" si="4"/>
        <v>2.2906972602739727E-5</v>
      </c>
      <c r="N48" s="8">
        <v>2286.52281713303</v>
      </c>
      <c r="O48" s="8">
        <f t="shared" si="5"/>
        <v>2400.8489579896814</v>
      </c>
      <c r="P48" s="8">
        <f t="shared" si="6"/>
        <v>2240.7923607903695</v>
      </c>
      <c r="Q48" s="8">
        <f t="shared" si="7"/>
        <v>2423.7141861610116</v>
      </c>
      <c r="R48" s="6">
        <f t="shared" si="8"/>
        <v>9144</v>
      </c>
      <c r="S48" s="6">
        <f t="shared" si="9"/>
        <v>10972.8</v>
      </c>
      <c r="T48" s="6">
        <f t="shared" si="10"/>
        <v>10058.4</v>
      </c>
      <c r="U48" s="6">
        <f t="shared" si="11"/>
        <v>12801.6</v>
      </c>
    </row>
    <row r="49" spans="1:21" ht="15.75" thickBot="1" x14ac:dyDescent="0.3">
      <c r="A49" s="4">
        <v>65</v>
      </c>
      <c r="B49" s="4">
        <v>66</v>
      </c>
      <c r="C49" s="5">
        <v>47</v>
      </c>
      <c r="D49" s="6">
        <f t="shared" si="0"/>
        <v>6.6888360000000008E-2</v>
      </c>
      <c r="E49" s="6">
        <f t="shared" si="1"/>
        <v>6.6888360000000008E-2</v>
      </c>
      <c r="F49" s="6">
        <f t="shared" si="2"/>
        <v>6.6888360000000008E-2</v>
      </c>
      <c r="G49" s="6">
        <f t="shared" si="3"/>
        <v>6.6888360000000008E-2</v>
      </c>
      <c r="H49" s="6">
        <v>45.72</v>
      </c>
      <c r="I49" s="6">
        <v>26</v>
      </c>
      <c r="J49" s="7">
        <f t="shared" si="4"/>
        <v>1.1453486301369864E-5</v>
      </c>
      <c r="K49" s="7">
        <f t="shared" si="4"/>
        <v>1.1453486301369864E-5</v>
      </c>
      <c r="L49" s="7">
        <f t="shared" si="4"/>
        <v>1.1453486301369864E-5</v>
      </c>
      <c r="M49" s="7">
        <f t="shared" si="4"/>
        <v>1.1453486301369864E-5</v>
      </c>
      <c r="N49" s="8">
        <v>1504.35128095955</v>
      </c>
      <c r="O49" s="8">
        <f t="shared" si="5"/>
        <v>1579.5688450075274</v>
      </c>
      <c r="P49" s="8">
        <f t="shared" si="6"/>
        <v>1474.2642553403589</v>
      </c>
      <c r="Q49" s="8">
        <f t="shared" si="7"/>
        <v>1594.612357817123</v>
      </c>
      <c r="R49" s="6">
        <f t="shared" si="8"/>
        <v>4572</v>
      </c>
      <c r="S49" s="6">
        <f t="shared" si="9"/>
        <v>5486.4</v>
      </c>
      <c r="T49" s="6">
        <f t="shared" si="10"/>
        <v>5029.2</v>
      </c>
      <c r="U49" s="6">
        <f t="shared" si="11"/>
        <v>6400.8</v>
      </c>
    </row>
    <row r="50" spans="1:21" ht="15.75" thickBot="1" x14ac:dyDescent="0.3">
      <c r="A50" s="4">
        <v>66</v>
      </c>
      <c r="B50" s="4">
        <v>63</v>
      </c>
      <c r="C50" s="5">
        <v>48</v>
      </c>
      <c r="D50" s="6">
        <f t="shared" si="0"/>
        <v>0.11148060000000001</v>
      </c>
      <c r="E50" s="6">
        <f t="shared" si="1"/>
        <v>0.11148060000000001</v>
      </c>
      <c r="F50" s="6">
        <f t="shared" si="2"/>
        <v>0.11148060000000001</v>
      </c>
      <c r="G50" s="6">
        <f t="shared" si="3"/>
        <v>0.11148060000000001</v>
      </c>
      <c r="H50" s="6">
        <v>76.2</v>
      </c>
      <c r="I50" s="6">
        <v>24</v>
      </c>
      <c r="J50" s="7">
        <f t="shared" si="4"/>
        <v>1.9089143835616438E-5</v>
      </c>
      <c r="K50" s="7">
        <f t="shared" si="4"/>
        <v>1.9089143835616438E-5</v>
      </c>
      <c r="L50" s="7">
        <f t="shared" si="4"/>
        <v>1.9089143835616438E-5</v>
      </c>
      <c r="M50" s="7">
        <f t="shared" si="4"/>
        <v>1.9089143835616438E-5</v>
      </c>
      <c r="N50" s="8">
        <v>1337.6334060675799</v>
      </c>
      <c r="O50" s="8">
        <f t="shared" si="5"/>
        <v>1404.5150763709589</v>
      </c>
      <c r="P50" s="8">
        <f t="shared" si="6"/>
        <v>1310.8807379462282</v>
      </c>
      <c r="Q50" s="8">
        <f t="shared" si="7"/>
        <v>1417.8914104316348</v>
      </c>
      <c r="R50" s="6">
        <f t="shared" si="8"/>
        <v>7620</v>
      </c>
      <c r="S50" s="6">
        <f t="shared" si="9"/>
        <v>9144</v>
      </c>
      <c r="T50" s="6">
        <f t="shared" si="10"/>
        <v>8382</v>
      </c>
      <c r="U50" s="6">
        <f t="shared" si="11"/>
        <v>10668</v>
      </c>
    </row>
    <row r="51" spans="1:21" ht="15.75" thickBot="1" x14ac:dyDescent="0.3">
      <c r="A51" s="4">
        <v>65</v>
      </c>
      <c r="B51" s="4">
        <v>67</v>
      </c>
      <c r="C51" s="5">
        <v>49</v>
      </c>
      <c r="D51" s="6">
        <f t="shared" si="0"/>
        <v>0.11148060000000001</v>
      </c>
      <c r="E51" s="6">
        <f t="shared" si="1"/>
        <v>0.11148060000000001</v>
      </c>
      <c r="F51" s="6">
        <f t="shared" si="2"/>
        <v>0.11148060000000001</v>
      </c>
      <c r="G51" s="6">
        <f t="shared" si="3"/>
        <v>0.11148060000000001</v>
      </c>
      <c r="H51" s="6">
        <v>76.2</v>
      </c>
      <c r="I51" s="6">
        <v>10</v>
      </c>
      <c r="J51" s="7">
        <f t="shared" si="4"/>
        <v>1.9089143835616438E-5</v>
      </c>
      <c r="K51" s="7">
        <f t="shared" si="4"/>
        <v>1.9089143835616438E-5</v>
      </c>
      <c r="L51" s="7">
        <f t="shared" si="4"/>
        <v>1.9089143835616438E-5</v>
      </c>
      <c r="M51" s="7">
        <f t="shared" si="4"/>
        <v>1.9089143835616438E-5</v>
      </c>
      <c r="N51" s="8">
        <v>1624.08804540289</v>
      </c>
      <c r="O51" s="8">
        <f t="shared" si="5"/>
        <v>1705.2924476730345</v>
      </c>
      <c r="P51" s="8">
        <f t="shared" si="6"/>
        <v>1591.6062844948322</v>
      </c>
      <c r="Q51" s="8">
        <f t="shared" si="7"/>
        <v>1721.5333281270634</v>
      </c>
      <c r="R51" s="6">
        <f t="shared" si="8"/>
        <v>7620</v>
      </c>
      <c r="S51" s="6">
        <f t="shared" si="9"/>
        <v>9144</v>
      </c>
      <c r="T51" s="6">
        <f t="shared" si="10"/>
        <v>8382</v>
      </c>
      <c r="U51" s="6">
        <f t="shared" si="11"/>
        <v>10668</v>
      </c>
    </row>
    <row r="52" spans="1:21" ht="15.75" thickBot="1" x14ac:dyDescent="0.3">
      <c r="A52" s="4">
        <v>67</v>
      </c>
      <c r="B52" s="4">
        <v>68</v>
      </c>
      <c r="C52" s="5">
        <v>50</v>
      </c>
      <c r="D52" s="6">
        <f t="shared" si="0"/>
        <v>0.11148060000000001</v>
      </c>
      <c r="E52" s="6">
        <f t="shared" si="1"/>
        <v>0.11148060000000001</v>
      </c>
      <c r="F52" s="6">
        <f t="shared" si="2"/>
        <v>0.11148060000000001</v>
      </c>
      <c r="G52" s="6">
        <f t="shared" si="3"/>
        <v>0.11148060000000001</v>
      </c>
      <c r="H52" s="6">
        <v>76.2</v>
      </c>
      <c r="I52" s="6">
        <v>22</v>
      </c>
      <c r="J52" s="7">
        <f t="shared" si="4"/>
        <v>1.9089143835616438E-5</v>
      </c>
      <c r="K52" s="7">
        <f t="shared" si="4"/>
        <v>1.9089143835616438E-5</v>
      </c>
      <c r="L52" s="7">
        <f t="shared" si="4"/>
        <v>1.9089143835616438E-5</v>
      </c>
      <c r="M52" s="7">
        <f t="shared" si="4"/>
        <v>1.9089143835616438E-5</v>
      </c>
      <c r="N52" s="8">
        <v>1659.4077264775599</v>
      </c>
      <c r="O52" s="8">
        <f t="shared" si="5"/>
        <v>1742.378112801438</v>
      </c>
      <c r="P52" s="8">
        <f t="shared" si="6"/>
        <v>1626.2195719480087</v>
      </c>
      <c r="Q52" s="8">
        <f t="shared" si="7"/>
        <v>1758.9721900662134</v>
      </c>
      <c r="R52" s="6">
        <f t="shared" si="8"/>
        <v>7620</v>
      </c>
      <c r="S52" s="6">
        <f t="shared" si="9"/>
        <v>9144</v>
      </c>
      <c r="T52" s="6">
        <f t="shared" si="10"/>
        <v>8382</v>
      </c>
      <c r="U52" s="6">
        <f t="shared" si="11"/>
        <v>10668</v>
      </c>
    </row>
    <row r="53" spans="1:21" ht="15.75" thickBot="1" x14ac:dyDescent="0.3">
      <c r="A53" s="4">
        <v>59</v>
      </c>
      <c r="B53" s="4">
        <v>69</v>
      </c>
      <c r="C53" s="5">
        <v>51</v>
      </c>
      <c r="D53" s="6">
        <f t="shared" si="0"/>
        <v>8.918448000000001E-2</v>
      </c>
      <c r="E53" s="6">
        <f t="shared" si="1"/>
        <v>8.918448000000001E-2</v>
      </c>
      <c r="F53" s="6">
        <f t="shared" si="2"/>
        <v>8.918448000000001E-2</v>
      </c>
      <c r="G53" s="6">
        <f t="shared" si="3"/>
        <v>8.918448000000001E-2</v>
      </c>
      <c r="H53" s="6">
        <v>60.96</v>
      </c>
      <c r="I53" s="6">
        <v>19</v>
      </c>
      <c r="J53" s="7">
        <f t="shared" si="4"/>
        <v>1.5271315068493153E-5</v>
      </c>
      <c r="K53" s="7">
        <f t="shared" si="4"/>
        <v>1.5271315068493153E-5</v>
      </c>
      <c r="L53" s="7">
        <f t="shared" si="4"/>
        <v>1.5271315068493153E-5</v>
      </c>
      <c r="M53" s="7">
        <f t="shared" si="4"/>
        <v>1.5271315068493153E-5</v>
      </c>
      <c r="N53" s="8">
        <v>1827.81848202266</v>
      </c>
      <c r="O53" s="8">
        <f t="shared" si="5"/>
        <v>1919.2094061237931</v>
      </c>
      <c r="P53" s="8">
        <f t="shared" si="6"/>
        <v>1791.2621123822069</v>
      </c>
      <c r="Q53" s="8">
        <f t="shared" si="7"/>
        <v>1937.4875909440195</v>
      </c>
      <c r="R53" s="6">
        <f t="shared" si="8"/>
        <v>6096</v>
      </c>
      <c r="S53" s="6">
        <f t="shared" si="9"/>
        <v>7315.2</v>
      </c>
      <c r="T53" s="6">
        <f t="shared" si="10"/>
        <v>6705.6</v>
      </c>
      <c r="U53" s="6">
        <f t="shared" si="11"/>
        <v>8534.4</v>
      </c>
    </row>
    <row r="54" spans="1:21" ht="15.75" thickBot="1" x14ac:dyDescent="0.3">
      <c r="A54" s="4">
        <v>69</v>
      </c>
      <c r="B54" s="4">
        <v>70</v>
      </c>
      <c r="C54" s="5">
        <v>52</v>
      </c>
      <c r="D54" s="6">
        <f t="shared" si="0"/>
        <v>5.5740300000000007E-2</v>
      </c>
      <c r="E54" s="6">
        <f t="shared" si="1"/>
        <v>5.5740300000000007E-2</v>
      </c>
      <c r="F54" s="6">
        <f t="shared" si="2"/>
        <v>5.5740300000000007E-2</v>
      </c>
      <c r="G54" s="6">
        <f t="shared" si="3"/>
        <v>5.5740300000000007E-2</v>
      </c>
      <c r="H54" s="6">
        <v>38.1</v>
      </c>
      <c r="I54" s="6">
        <v>29</v>
      </c>
      <c r="J54" s="7">
        <f t="shared" si="4"/>
        <v>9.5445719178082191E-6</v>
      </c>
      <c r="K54" s="7">
        <f t="shared" si="4"/>
        <v>9.5445719178082191E-6</v>
      </c>
      <c r="L54" s="7">
        <f t="shared" si="4"/>
        <v>9.5445719178082191E-6</v>
      </c>
      <c r="M54" s="7">
        <f t="shared" si="4"/>
        <v>9.5445719178082191E-6</v>
      </c>
      <c r="N54" s="8">
        <v>1961.5575388884699</v>
      </c>
      <c r="O54" s="8">
        <f t="shared" si="5"/>
        <v>2059.6354158328936</v>
      </c>
      <c r="P54" s="8">
        <f t="shared" si="6"/>
        <v>1922.3263881107005</v>
      </c>
      <c r="Q54" s="8">
        <f t="shared" si="7"/>
        <v>2079.2509912217783</v>
      </c>
      <c r="R54" s="6">
        <f t="shared" si="8"/>
        <v>3810</v>
      </c>
      <c r="S54" s="6">
        <f t="shared" si="9"/>
        <v>4572</v>
      </c>
      <c r="T54" s="6">
        <f t="shared" si="10"/>
        <v>4191</v>
      </c>
      <c r="U54" s="6">
        <f t="shared" si="11"/>
        <v>5334</v>
      </c>
    </row>
    <row r="55" spans="1:21" ht="15.75" thickBot="1" x14ac:dyDescent="0.3">
      <c r="A55" s="4">
        <v>70</v>
      </c>
      <c r="B55" s="4">
        <v>71</v>
      </c>
      <c r="C55" s="5">
        <v>53</v>
      </c>
      <c r="D55" s="6">
        <f t="shared" si="0"/>
        <v>0.12262866000000001</v>
      </c>
      <c r="E55" s="6">
        <f t="shared" si="1"/>
        <v>0.12262866000000001</v>
      </c>
      <c r="F55" s="6">
        <f t="shared" si="2"/>
        <v>0.12262866000000001</v>
      </c>
      <c r="G55" s="6">
        <f t="shared" si="3"/>
        <v>0.12262866000000001</v>
      </c>
      <c r="H55" s="6">
        <v>83.820000000000007</v>
      </c>
      <c r="I55" s="6">
        <v>22</v>
      </c>
      <c r="J55" s="7">
        <f t="shared" si="4"/>
        <v>2.0998058219178086E-5</v>
      </c>
      <c r="K55" s="7">
        <f t="shared" si="4"/>
        <v>2.0998058219178086E-5</v>
      </c>
      <c r="L55" s="7">
        <f t="shared" si="4"/>
        <v>2.0998058219178086E-5</v>
      </c>
      <c r="M55" s="7">
        <f t="shared" si="4"/>
        <v>2.0998058219178086E-5</v>
      </c>
      <c r="N55" s="8">
        <v>1286.6542437498899</v>
      </c>
      <c r="O55" s="8">
        <f t="shared" si="5"/>
        <v>1350.9869559373844</v>
      </c>
      <c r="P55" s="8">
        <f t="shared" si="6"/>
        <v>1260.9211588748922</v>
      </c>
      <c r="Q55" s="8">
        <f t="shared" si="7"/>
        <v>1363.8534983748832</v>
      </c>
      <c r="R55" s="6">
        <f t="shared" si="8"/>
        <v>8382</v>
      </c>
      <c r="S55" s="6">
        <f t="shared" si="9"/>
        <v>10058.400000000001</v>
      </c>
      <c r="T55" s="6">
        <f t="shared" si="10"/>
        <v>9220.2000000000007</v>
      </c>
      <c r="U55" s="6">
        <f t="shared" si="11"/>
        <v>11734.800000000001</v>
      </c>
    </row>
    <row r="56" spans="1:21" ht="15.75" thickBot="1" x14ac:dyDescent="0.3">
      <c r="A56" s="4">
        <v>70</v>
      </c>
      <c r="B56" s="4">
        <v>72</v>
      </c>
      <c r="C56" s="5">
        <v>54</v>
      </c>
      <c r="D56" s="6">
        <f t="shared" si="0"/>
        <v>0.15607284000000002</v>
      </c>
      <c r="E56" s="6">
        <f t="shared" si="1"/>
        <v>0.15607284000000002</v>
      </c>
      <c r="F56" s="6">
        <f t="shared" si="2"/>
        <v>0.15607284000000002</v>
      </c>
      <c r="G56" s="6">
        <f t="shared" si="3"/>
        <v>0.15607284000000002</v>
      </c>
      <c r="H56" s="6">
        <v>106.68</v>
      </c>
      <c r="I56" s="6">
        <v>25</v>
      </c>
      <c r="J56" s="7">
        <f t="shared" si="4"/>
        <v>2.672480136986302E-5</v>
      </c>
      <c r="K56" s="7">
        <f t="shared" si="4"/>
        <v>2.672480136986302E-5</v>
      </c>
      <c r="L56" s="7">
        <f t="shared" si="4"/>
        <v>2.672480136986302E-5</v>
      </c>
      <c r="M56" s="7">
        <f t="shared" si="4"/>
        <v>2.672480136986302E-5</v>
      </c>
      <c r="N56" s="8">
        <v>1569.44661104794</v>
      </c>
      <c r="O56" s="8">
        <f t="shared" si="5"/>
        <v>1647.9189416003369</v>
      </c>
      <c r="P56" s="8">
        <f t="shared" si="6"/>
        <v>1538.0576788269811</v>
      </c>
      <c r="Q56" s="8">
        <f t="shared" si="7"/>
        <v>1663.6134077108163</v>
      </c>
      <c r="R56" s="6">
        <f t="shared" si="8"/>
        <v>10668</v>
      </c>
      <c r="S56" s="6">
        <f t="shared" si="9"/>
        <v>12801.6</v>
      </c>
      <c r="T56" s="6">
        <f t="shared" si="10"/>
        <v>11734.800000000001</v>
      </c>
      <c r="U56" s="6">
        <f t="shared" si="11"/>
        <v>14935.2</v>
      </c>
    </row>
    <row r="57" spans="1:21" ht="15.75" thickBot="1" x14ac:dyDescent="0.3">
      <c r="A57" s="4">
        <v>72</v>
      </c>
      <c r="B57" s="4">
        <v>73</v>
      </c>
      <c r="C57" s="5">
        <v>55</v>
      </c>
      <c r="D57" s="6">
        <f t="shared" si="0"/>
        <v>0.12262866000000001</v>
      </c>
      <c r="E57" s="6">
        <f t="shared" si="1"/>
        <v>0.12262866000000001</v>
      </c>
      <c r="F57" s="6">
        <f t="shared" si="2"/>
        <v>0.12262866000000001</v>
      </c>
      <c r="G57" s="6">
        <f t="shared" si="3"/>
        <v>0.12262866000000001</v>
      </c>
      <c r="H57" s="6">
        <v>83.820000000000007</v>
      </c>
      <c r="I57" s="6">
        <v>17</v>
      </c>
      <c r="J57" s="7">
        <f t="shared" si="4"/>
        <v>2.0998058219178086E-5</v>
      </c>
      <c r="K57" s="7">
        <f t="shared" si="4"/>
        <v>2.0998058219178086E-5</v>
      </c>
      <c r="L57" s="7">
        <f t="shared" si="4"/>
        <v>2.0998058219178086E-5</v>
      </c>
      <c r="M57" s="7">
        <f t="shared" si="4"/>
        <v>2.0998058219178086E-5</v>
      </c>
      <c r="N57" s="8">
        <v>2430.0213671860402</v>
      </c>
      <c r="O57" s="8">
        <f t="shared" si="5"/>
        <v>2551.522435545342</v>
      </c>
      <c r="P57" s="8">
        <f t="shared" si="6"/>
        <v>2381.4209398423195</v>
      </c>
      <c r="Q57" s="8">
        <f t="shared" si="7"/>
        <v>2575.8226492172025</v>
      </c>
      <c r="R57" s="6">
        <f t="shared" si="8"/>
        <v>8382</v>
      </c>
      <c r="S57" s="6">
        <f t="shared" si="9"/>
        <v>10058.400000000001</v>
      </c>
      <c r="T57" s="6">
        <f t="shared" si="10"/>
        <v>9220.2000000000007</v>
      </c>
      <c r="U57" s="6">
        <f t="shared" si="11"/>
        <v>11734.800000000001</v>
      </c>
    </row>
    <row r="58" spans="1:21" ht="15.75" thickBot="1" x14ac:dyDescent="0.3">
      <c r="A58" s="4">
        <v>72</v>
      </c>
      <c r="B58" s="4">
        <v>74</v>
      </c>
      <c r="C58" s="5">
        <v>56</v>
      </c>
      <c r="D58" s="6">
        <f t="shared" si="0"/>
        <v>0.11148060000000001</v>
      </c>
      <c r="E58" s="6">
        <f t="shared" si="1"/>
        <v>0.11148060000000001</v>
      </c>
      <c r="F58" s="6">
        <f t="shared" si="2"/>
        <v>0.11148060000000001</v>
      </c>
      <c r="G58" s="6">
        <f t="shared" si="3"/>
        <v>0.11148060000000001</v>
      </c>
      <c r="H58" s="6">
        <v>76.2</v>
      </c>
      <c r="I58" s="6">
        <v>17</v>
      </c>
      <c r="J58" s="7">
        <f t="shared" si="4"/>
        <v>1.9089143835616438E-5</v>
      </c>
      <c r="K58" s="7">
        <f t="shared" si="4"/>
        <v>1.9089143835616438E-5</v>
      </c>
      <c r="L58" s="7">
        <f t="shared" si="4"/>
        <v>1.9089143835616438E-5</v>
      </c>
      <c r="M58" s="7">
        <f t="shared" si="4"/>
        <v>1.9089143835616438E-5</v>
      </c>
      <c r="N58" s="8">
        <v>1196.6940035443099</v>
      </c>
      <c r="O58" s="8">
        <f t="shared" si="5"/>
        <v>1256.5287037215253</v>
      </c>
      <c r="P58" s="8">
        <f t="shared" si="6"/>
        <v>1172.7601234734236</v>
      </c>
      <c r="Q58" s="8">
        <f t="shared" si="7"/>
        <v>1268.4956437569685</v>
      </c>
      <c r="R58" s="6">
        <f t="shared" si="8"/>
        <v>7620</v>
      </c>
      <c r="S58" s="6">
        <f t="shared" si="9"/>
        <v>9144</v>
      </c>
      <c r="T58" s="6">
        <f t="shared" si="10"/>
        <v>8382</v>
      </c>
      <c r="U58" s="6">
        <f t="shared" si="11"/>
        <v>10668</v>
      </c>
    </row>
    <row r="59" spans="1:21" ht="15.75" thickBot="1" x14ac:dyDescent="0.3">
      <c r="A59" s="4">
        <v>74</v>
      </c>
      <c r="B59" s="4">
        <v>75</v>
      </c>
      <c r="C59" s="5">
        <v>57</v>
      </c>
      <c r="D59" s="6">
        <f t="shared" si="0"/>
        <v>0.33444180000000007</v>
      </c>
      <c r="E59" s="6">
        <f t="shared" si="1"/>
        <v>0.33444180000000007</v>
      </c>
      <c r="F59" s="6">
        <f t="shared" si="2"/>
        <v>0.33444180000000007</v>
      </c>
      <c r="G59" s="6">
        <f t="shared" si="3"/>
        <v>0.33444180000000007</v>
      </c>
      <c r="H59" s="6">
        <v>228.60000000000002</v>
      </c>
      <c r="I59" s="6">
        <v>26</v>
      </c>
      <c r="J59" s="7">
        <f t="shared" si="4"/>
        <v>5.7267431506849328E-5</v>
      </c>
      <c r="K59" s="7">
        <f t="shared" si="4"/>
        <v>5.7267431506849328E-5</v>
      </c>
      <c r="L59" s="7">
        <f t="shared" si="4"/>
        <v>5.7267431506849328E-5</v>
      </c>
      <c r="M59" s="7">
        <f t="shared" si="4"/>
        <v>5.7267431506849328E-5</v>
      </c>
      <c r="N59" s="8">
        <v>2634.3089148859199</v>
      </c>
      <c r="O59" s="8">
        <f t="shared" si="5"/>
        <v>2766.0243606302161</v>
      </c>
      <c r="P59" s="8">
        <f t="shared" si="6"/>
        <v>2581.6227365882014</v>
      </c>
      <c r="Q59" s="8">
        <f t="shared" si="7"/>
        <v>2792.3674497790753</v>
      </c>
      <c r="R59" s="6">
        <f t="shared" si="8"/>
        <v>22860.000000000004</v>
      </c>
      <c r="S59" s="6">
        <f t="shared" si="9"/>
        <v>27432.000000000004</v>
      </c>
      <c r="T59" s="6">
        <f t="shared" si="10"/>
        <v>25146.000000000004</v>
      </c>
      <c r="U59" s="6">
        <f t="shared" si="11"/>
        <v>32004.000000000004</v>
      </c>
    </row>
    <row r="60" spans="1:21" ht="15.75" thickBot="1" x14ac:dyDescent="0.3">
      <c r="A60" s="4">
        <v>74</v>
      </c>
      <c r="B60" s="4">
        <v>76</v>
      </c>
      <c r="C60" s="5">
        <v>58</v>
      </c>
      <c r="D60" s="6">
        <f t="shared" si="0"/>
        <v>0.11148060000000001</v>
      </c>
      <c r="E60" s="6">
        <f t="shared" si="1"/>
        <v>0.11148060000000001</v>
      </c>
      <c r="F60" s="6">
        <f t="shared" si="2"/>
        <v>0.11148060000000001</v>
      </c>
      <c r="G60" s="6">
        <f t="shared" si="3"/>
        <v>0.11148060000000001</v>
      </c>
      <c r="H60" s="6">
        <v>76.2</v>
      </c>
      <c r="I60" s="6">
        <v>9</v>
      </c>
      <c r="J60" s="7">
        <f t="shared" si="4"/>
        <v>1.9089143835616438E-5</v>
      </c>
      <c r="K60" s="7">
        <f t="shared" si="4"/>
        <v>1.9089143835616438E-5</v>
      </c>
      <c r="L60" s="7">
        <f t="shared" si="4"/>
        <v>1.9089143835616438E-5</v>
      </c>
      <c r="M60" s="7">
        <f t="shared" si="4"/>
        <v>1.9089143835616438E-5</v>
      </c>
      <c r="N60" s="8">
        <v>2317.0687188430102</v>
      </c>
      <c r="O60" s="8">
        <f t="shared" si="5"/>
        <v>2432.9221547851607</v>
      </c>
      <c r="P60" s="8">
        <f t="shared" si="6"/>
        <v>2270.72734446615</v>
      </c>
      <c r="Q60" s="8">
        <f t="shared" si="7"/>
        <v>2456.0928419735906</v>
      </c>
      <c r="R60" s="6">
        <f t="shared" si="8"/>
        <v>7620</v>
      </c>
      <c r="S60" s="6">
        <f t="shared" si="9"/>
        <v>9144</v>
      </c>
      <c r="T60" s="6">
        <f t="shared" si="10"/>
        <v>8382</v>
      </c>
      <c r="U60" s="6">
        <f t="shared" si="11"/>
        <v>10668</v>
      </c>
    </row>
    <row r="61" spans="1:21" ht="15.75" thickBot="1" x14ac:dyDescent="0.3">
      <c r="A61" s="4">
        <v>76</v>
      </c>
      <c r="B61" s="4">
        <v>77</v>
      </c>
      <c r="C61" s="5">
        <v>59</v>
      </c>
      <c r="D61" s="6">
        <f t="shared" si="0"/>
        <v>0.24525732000000003</v>
      </c>
      <c r="E61" s="6">
        <f t="shared" si="1"/>
        <v>0.24525732000000003</v>
      </c>
      <c r="F61" s="6">
        <f t="shared" si="2"/>
        <v>0.24525732000000003</v>
      </c>
      <c r="G61" s="6">
        <f t="shared" si="3"/>
        <v>0.24525732000000003</v>
      </c>
      <c r="H61" s="6">
        <v>167.64000000000001</v>
      </c>
      <c r="I61" s="6">
        <v>10</v>
      </c>
      <c r="J61" s="7">
        <f t="shared" si="4"/>
        <v>4.1996116438356172E-5</v>
      </c>
      <c r="K61" s="7">
        <f t="shared" si="4"/>
        <v>4.1996116438356172E-5</v>
      </c>
      <c r="L61" s="7">
        <f t="shared" si="4"/>
        <v>4.1996116438356172E-5</v>
      </c>
      <c r="M61" s="7">
        <f t="shared" si="4"/>
        <v>4.1996116438356172E-5</v>
      </c>
      <c r="N61" s="8">
        <v>1930.7971401381201</v>
      </c>
      <c r="O61" s="8">
        <f t="shared" si="5"/>
        <v>2027.3369971450261</v>
      </c>
      <c r="P61" s="8">
        <f t="shared" si="6"/>
        <v>1892.1811973353576</v>
      </c>
      <c r="Q61" s="8">
        <f t="shared" si="7"/>
        <v>2046.6449685464072</v>
      </c>
      <c r="R61" s="6">
        <f t="shared" si="8"/>
        <v>16764</v>
      </c>
      <c r="S61" s="6">
        <f t="shared" si="9"/>
        <v>20116.800000000003</v>
      </c>
      <c r="T61" s="6">
        <f t="shared" si="10"/>
        <v>18440.400000000001</v>
      </c>
      <c r="U61" s="6">
        <f t="shared" si="11"/>
        <v>23469.600000000002</v>
      </c>
    </row>
    <row r="62" spans="1:21" ht="15.75" thickBot="1" x14ac:dyDescent="0.3">
      <c r="A62" s="4">
        <v>76</v>
      </c>
      <c r="B62" s="4">
        <v>78</v>
      </c>
      <c r="C62" s="5">
        <v>60</v>
      </c>
      <c r="D62" s="6">
        <f t="shared" si="0"/>
        <v>0.11148060000000001</v>
      </c>
      <c r="E62" s="6">
        <f t="shared" si="1"/>
        <v>0.11148060000000001</v>
      </c>
      <c r="F62" s="6">
        <f t="shared" si="2"/>
        <v>0.11148060000000001</v>
      </c>
      <c r="G62" s="6">
        <f t="shared" si="3"/>
        <v>0.11148060000000001</v>
      </c>
      <c r="H62" s="6">
        <v>76.2</v>
      </c>
      <c r="I62" s="6">
        <v>11</v>
      </c>
      <c r="J62" s="7">
        <f t="shared" si="4"/>
        <v>1.9089143835616438E-5</v>
      </c>
      <c r="K62" s="7">
        <f t="shared" si="4"/>
        <v>1.9089143835616438E-5</v>
      </c>
      <c r="L62" s="7">
        <f t="shared" si="4"/>
        <v>1.9089143835616438E-5</v>
      </c>
      <c r="M62" s="7">
        <f t="shared" si="4"/>
        <v>1.9089143835616438E-5</v>
      </c>
      <c r="N62" s="8">
        <v>2074.4830475154599</v>
      </c>
      <c r="O62" s="8">
        <f t="shared" si="5"/>
        <v>2178.2071998912329</v>
      </c>
      <c r="P62" s="8">
        <f t="shared" si="6"/>
        <v>2032.9933865651508</v>
      </c>
      <c r="Q62" s="8">
        <f t="shared" si="7"/>
        <v>2198.9520303663876</v>
      </c>
      <c r="R62" s="6">
        <f t="shared" si="8"/>
        <v>7620</v>
      </c>
      <c r="S62" s="6">
        <f t="shared" si="9"/>
        <v>9144</v>
      </c>
      <c r="T62" s="6">
        <f t="shared" si="10"/>
        <v>8382</v>
      </c>
      <c r="U62" s="6">
        <f t="shared" si="11"/>
        <v>10668</v>
      </c>
    </row>
    <row r="63" spans="1:21" ht="15.75" thickBot="1" x14ac:dyDescent="0.3">
      <c r="A63" s="4">
        <v>78</v>
      </c>
      <c r="B63" s="4">
        <v>79</v>
      </c>
      <c r="C63" s="5">
        <v>61</v>
      </c>
      <c r="D63" s="6">
        <f t="shared" si="0"/>
        <v>7.8036420000000009E-2</v>
      </c>
      <c r="E63" s="6">
        <f t="shared" si="1"/>
        <v>7.8036420000000009E-2</v>
      </c>
      <c r="F63" s="6">
        <f t="shared" si="2"/>
        <v>7.8036420000000009E-2</v>
      </c>
      <c r="G63" s="6">
        <f t="shared" si="3"/>
        <v>7.8036420000000009E-2</v>
      </c>
      <c r="H63" s="6">
        <v>53.34</v>
      </c>
      <c r="I63" s="6">
        <v>16</v>
      </c>
      <c r="J63" s="7">
        <f t="shared" si="4"/>
        <v>1.336240068493151E-5</v>
      </c>
      <c r="K63" s="7">
        <f t="shared" si="4"/>
        <v>1.336240068493151E-5</v>
      </c>
      <c r="L63" s="7">
        <f t="shared" si="4"/>
        <v>1.336240068493151E-5</v>
      </c>
      <c r="M63" s="7">
        <f t="shared" si="4"/>
        <v>1.336240068493151E-5</v>
      </c>
      <c r="N63" s="8">
        <v>1529.1791604748901</v>
      </c>
      <c r="O63" s="8">
        <f t="shared" si="5"/>
        <v>1605.6381184986346</v>
      </c>
      <c r="P63" s="8">
        <f t="shared" si="6"/>
        <v>1498.5955772653922</v>
      </c>
      <c r="Q63" s="8">
        <f t="shared" si="7"/>
        <v>1620.9299101033835</v>
      </c>
      <c r="R63" s="6">
        <f t="shared" si="8"/>
        <v>5334</v>
      </c>
      <c r="S63" s="6">
        <f t="shared" si="9"/>
        <v>6400.8</v>
      </c>
      <c r="T63" s="6">
        <f t="shared" si="10"/>
        <v>5867.4000000000005</v>
      </c>
      <c r="U63" s="6">
        <f t="shared" si="11"/>
        <v>7467.6</v>
      </c>
    </row>
    <row r="64" spans="1:21" ht="15.75" thickBot="1" x14ac:dyDescent="0.3">
      <c r="A64" s="4">
        <v>54</v>
      </c>
      <c r="B64" s="4">
        <v>80</v>
      </c>
      <c r="C64" s="5">
        <v>62</v>
      </c>
      <c r="D64" s="6">
        <f t="shared" si="0"/>
        <v>0.15607284000000002</v>
      </c>
      <c r="E64" s="6">
        <f t="shared" si="1"/>
        <v>0.15607284000000002</v>
      </c>
      <c r="F64" s="6">
        <f t="shared" si="2"/>
        <v>0.15607284000000002</v>
      </c>
      <c r="G64" s="6">
        <f t="shared" si="3"/>
        <v>0.15607284000000002</v>
      </c>
      <c r="H64" s="6">
        <v>106.68</v>
      </c>
      <c r="I64" s="6">
        <v>26</v>
      </c>
      <c r="J64" s="7">
        <f t="shared" si="4"/>
        <v>2.672480136986302E-5</v>
      </c>
      <c r="K64" s="7">
        <f t="shared" si="4"/>
        <v>2.672480136986302E-5</v>
      </c>
      <c r="L64" s="7">
        <f t="shared" si="4"/>
        <v>2.672480136986302E-5</v>
      </c>
      <c r="M64" s="7">
        <f t="shared" si="4"/>
        <v>2.672480136986302E-5</v>
      </c>
      <c r="N64" s="8">
        <v>1883.24042743153</v>
      </c>
      <c r="O64" s="8">
        <f t="shared" si="5"/>
        <v>1977.4024488031064</v>
      </c>
      <c r="P64" s="8">
        <f t="shared" si="6"/>
        <v>1845.5756188828993</v>
      </c>
      <c r="Q64" s="8">
        <f t="shared" si="7"/>
        <v>1996.2348530774218</v>
      </c>
      <c r="R64" s="6">
        <f t="shared" si="8"/>
        <v>10668</v>
      </c>
      <c r="S64" s="6">
        <f t="shared" si="9"/>
        <v>12801.6</v>
      </c>
      <c r="T64" s="6">
        <f t="shared" si="10"/>
        <v>11734.800000000001</v>
      </c>
      <c r="U64" s="6">
        <f t="shared" si="11"/>
        <v>14935.2</v>
      </c>
    </row>
    <row r="65" spans="1:21" ht="15.75" thickBot="1" x14ac:dyDescent="0.3">
      <c r="A65" s="4">
        <v>80</v>
      </c>
      <c r="B65" s="4">
        <v>81</v>
      </c>
      <c r="C65" s="5">
        <v>63</v>
      </c>
      <c r="D65" s="6">
        <f t="shared" si="0"/>
        <v>0.18951702000000004</v>
      </c>
      <c r="E65" s="6">
        <f t="shared" si="1"/>
        <v>0.18951702000000004</v>
      </c>
      <c r="F65" s="6">
        <f t="shared" si="2"/>
        <v>0.18951702000000004</v>
      </c>
      <c r="G65" s="6">
        <f t="shared" si="3"/>
        <v>0.18951702000000004</v>
      </c>
      <c r="H65" s="6">
        <v>129.54000000000002</v>
      </c>
      <c r="I65" s="6">
        <v>25</v>
      </c>
      <c r="J65" s="7">
        <f t="shared" si="4"/>
        <v>3.2451544520547953E-5</v>
      </c>
      <c r="K65" s="7">
        <f t="shared" si="4"/>
        <v>3.2451544520547953E-5</v>
      </c>
      <c r="L65" s="7">
        <f t="shared" si="4"/>
        <v>3.2451544520547953E-5</v>
      </c>
      <c r="M65" s="7">
        <f t="shared" si="4"/>
        <v>3.2451544520547953E-5</v>
      </c>
      <c r="N65" s="8">
        <v>2689.0154857804901</v>
      </c>
      <c r="O65" s="8">
        <f t="shared" si="5"/>
        <v>2823.4662600695146</v>
      </c>
      <c r="P65" s="8">
        <f t="shared" si="6"/>
        <v>2635.2351760648803</v>
      </c>
      <c r="Q65" s="8">
        <f t="shared" si="7"/>
        <v>2850.3564149273193</v>
      </c>
      <c r="R65" s="6">
        <f t="shared" si="8"/>
        <v>12954.000000000002</v>
      </c>
      <c r="S65" s="6">
        <f t="shared" si="9"/>
        <v>15544.800000000003</v>
      </c>
      <c r="T65" s="6">
        <f t="shared" si="10"/>
        <v>14249.400000000001</v>
      </c>
      <c r="U65" s="6">
        <f t="shared" si="11"/>
        <v>18135.600000000002</v>
      </c>
    </row>
    <row r="66" spans="1:21" ht="15.75" thickBot="1" x14ac:dyDescent="0.3">
      <c r="A66" s="4">
        <v>81</v>
      </c>
      <c r="B66" s="4">
        <v>82</v>
      </c>
      <c r="C66" s="5">
        <v>64</v>
      </c>
      <c r="D66" s="6">
        <f t="shared" si="0"/>
        <v>0.14492478</v>
      </c>
      <c r="E66" s="6">
        <f t="shared" si="1"/>
        <v>0.14492478</v>
      </c>
      <c r="F66" s="6">
        <f t="shared" si="2"/>
        <v>0.14492478</v>
      </c>
      <c r="G66" s="6">
        <f t="shared" si="3"/>
        <v>0.14492478</v>
      </c>
      <c r="H66" s="6">
        <v>99.06</v>
      </c>
      <c r="I66" s="6">
        <v>8</v>
      </c>
      <c r="J66" s="7">
        <f t="shared" si="4"/>
        <v>2.4815886986301372E-5</v>
      </c>
      <c r="K66" s="7">
        <f t="shared" si="4"/>
        <v>2.4815886986301372E-5</v>
      </c>
      <c r="L66" s="7">
        <f t="shared" si="4"/>
        <v>2.4815886986301372E-5</v>
      </c>
      <c r="M66" s="7">
        <f t="shared" si="4"/>
        <v>2.4815886986301372E-5</v>
      </c>
      <c r="N66" s="8">
        <v>2023.7955385448699</v>
      </c>
      <c r="O66" s="8">
        <f t="shared" si="5"/>
        <v>2124.9853154721136</v>
      </c>
      <c r="P66" s="8">
        <f t="shared" si="6"/>
        <v>1983.3196277739726</v>
      </c>
      <c r="Q66" s="8">
        <f t="shared" si="7"/>
        <v>2145.2232708575621</v>
      </c>
      <c r="R66" s="6">
        <f t="shared" si="8"/>
        <v>9906</v>
      </c>
      <c r="S66" s="6">
        <f t="shared" si="9"/>
        <v>11887.2</v>
      </c>
      <c r="T66" s="6">
        <f t="shared" si="10"/>
        <v>10896.6</v>
      </c>
      <c r="U66" s="6">
        <f t="shared" si="11"/>
        <v>13868.4</v>
      </c>
    </row>
    <row r="67" spans="1:21" ht="15.75" thickBot="1" x14ac:dyDescent="0.3">
      <c r="A67" s="4">
        <v>82</v>
      </c>
      <c r="B67" s="4">
        <v>83</v>
      </c>
      <c r="C67" s="5">
        <v>65</v>
      </c>
      <c r="D67" s="6">
        <f t="shared" si="0"/>
        <v>8.918448000000001E-2</v>
      </c>
      <c r="E67" s="6">
        <f t="shared" si="1"/>
        <v>8.918448000000001E-2</v>
      </c>
      <c r="F67" s="6">
        <f t="shared" si="2"/>
        <v>8.918448000000001E-2</v>
      </c>
      <c r="G67" s="6">
        <f t="shared" si="3"/>
        <v>8.918448000000001E-2</v>
      </c>
      <c r="H67" s="6">
        <v>60.96</v>
      </c>
      <c r="I67" s="6">
        <v>16</v>
      </c>
      <c r="J67" s="7">
        <f t="shared" si="4"/>
        <v>1.5271315068493153E-5</v>
      </c>
      <c r="K67" s="7">
        <f t="shared" si="4"/>
        <v>1.5271315068493153E-5</v>
      </c>
      <c r="L67" s="7">
        <f t="shared" si="4"/>
        <v>1.5271315068493153E-5</v>
      </c>
      <c r="M67" s="7">
        <f t="shared" ref="M67" si="12">G67*1.5/8760</f>
        <v>1.5271315068493153E-5</v>
      </c>
      <c r="N67" s="8">
        <v>1982.77505762479</v>
      </c>
      <c r="O67" s="8">
        <f t="shared" si="5"/>
        <v>2081.9138105060292</v>
      </c>
      <c r="P67" s="8">
        <f t="shared" si="6"/>
        <v>1943.1195564722941</v>
      </c>
      <c r="Q67" s="8">
        <f t="shared" si="7"/>
        <v>2101.7415610822773</v>
      </c>
      <c r="R67" s="6">
        <f t="shared" si="8"/>
        <v>6096</v>
      </c>
      <c r="S67" s="6">
        <f t="shared" si="9"/>
        <v>7315.2</v>
      </c>
      <c r="T67" s="6">
        <f t="shared" si="10"/>
        <v>6705.6</v>
      </c>
      <c r="U67" s="6">
        <f t="shared" si="11"/>
        <v>8534.4</v>
      </c>
    </row>
    <row r="68" spans="1:21" ht="15.75" thickBot="1" x14ac:dyDescent="0.3">
      <c r="A68" s="4">
        <v>54</v>
      </c>
      <c r="B68" s="4">
        <v>84</v>
      </c>
      <c r="C68" s="5">
        <v>66</v>
      </c>
      <c r="D68" s="6">
        <f t="shared" ref="D68:D124" si="13">(0.001463*H68)</f>
        <v>0.12262866000000001</v>
      </c>
      <c r="E68" s="6">
        <f t="shared" ref="E68:E124" si="14">0.001463*H68</f>
        <v>0.12262866000000001</v>
      </c>
      <c r="F68" s="6">
        <f t="shared" ref="F68:F124" si="15">0.001463*H68</f>
        <v>0.12262866000000001</v>
      </c>
      <c r="G68" s="6">
        <f t="shared" ref="G68:G124" si="16">0.001463*H68</f>
        <v>0.12262866000000001</v>
      </c>
      <c r="H68" s="6">
        <v>83.820000000000007</v>
      </c>
      <c r="I68" s="6">
        <v>19</v>
      </c>
      <c r="J68" s="7">
        <f t="shared" ref="J68:M124" si="17">D68*1.5/8760</f>
        <v>2.0998058219178086E-5</v>
      </c>
      <c r="K68" s="7">
        <f t="shared" si="17"/>
        <v>2.0998058219178086E-5</v>
      </c>
      <c r="L68" s="7">
        <f t="shared" si="17"/>
        <v>2.0998058219178086E-5</v>
      </c>
      <c r="M68" s="7">
        <f t="shared" si="17"/>
        <v>2.0998058219178086E-5</v>
      </c>
      <c r="N68" s="8">
        <v>1520.08782996022</v>
      </c>
      <c r="O68" s="8">
        <f t="shared" ref="O68:O124" si="18">N68*0.05+N68</f>
        <v>1596.0922214582311</v>
      </c>
      <c r="P68" s="8">
        <f t="shared" ref="P68:P124" si="19">N68-N68*0.02</f>
        <v>1489.6860733610156</v>
      </c>
      <c r="Q68" s="8">
        <f t="shared" ref="Q68:Q124" si="20">N68+N68*0.06</f>
        <v>1611.2930997578333</v>
      </c>
      <c r="R68" s="6">
        <f t="shared" ref="R68:R124" si="21">100*H68</f>
        <v>8382</v>
      </c>
      <c r="S68" s="6">
        <f t="shared" ref="S68:S124" si="22">120*H68</f>
        <v>10058.400000000001</v>
      </c>
      <c r="T68" s="6">
        <f t="shared" ref="T68:T124" si="23">110*H68</f>
        <v>9220.2000000000007</v>
      </c>
      <c r="U68" s="6">
        <f t="shared" ref="U68:U124" si="24">140*H68</f>
        <v>11734.800000000001</v>
      </c>
    </row>
    <row r="69" spans="1:21" ht="15.75" thickBot="1" x14ac:dyDescent="0.3">
      <c r="A69" s="4">
        <v>84</v>
      </c>
      <c r="B69" s="4">
        <v>85</v>
      </c>
      <c r="C69" s="5">
        <v>67</v>
      </c>
      <c r="D69" s="6">
        <f t="shared" si="13"/>
        <v>0.11148060000000001</v>
      </c>
      <c r="E69" s="6">
        <f t="shared" si="14"/>
        <v>0.11148060000000001</v>
      </c>
      <c r="F69" s="6">
        <f t="shared" si="15"/>
        <v>0.11148060000000001</v>
      </c>
      <c r="G69" s="6">
        <f t="shared" si="16"/>
        <v>0.11148060000000001</v>
      </c>
      <c r="H69" s="6">
        <v>76.2</v>
      </c>
      <c r="I69" s="6">
        <v>17</v>
      </c>
      <c r="J69" s="7">
        <f t="shared" si="17"/>
        <v>1.9089143835616438E-5</v>
      </c>
      <c r="K69" s="7">
        <f t="shared" si="17"/>
        <v>1.9089143835616438E-5</v>
      </c>
      <c r="L69" s="7">
        <f t="shared" si="17"/>
        <v>1.9089143835616438E-5</v>
      </c>
      <c r="M69" s="7">
        <f t="shared" si="17"/>
        <v>1.9089143835616438E-5</v>
      </c>
      <c r="N69" s="8">
        <v>1931.25859478443</v>
      </c>
      <c r="O69" s="8">
        <f t="shared" si="18"/>
        <v>2027.8215245236515</v>
      </c>
      <c r="P69" s="8">
        <f t="shared" si="19"/>
        <v>1892.6334228887413</v>
      </c>
      <c r="Q69" s="8">
        <f t="shared" si="20"/>
        <v>2047.1341104714959</v>
      </c>
      <c r="R69" s="6">
        <f t="shared" si="21"/>
        <v>7620</v>
      </c>
      <c r="S69" s="6">
        <f t="shared" si="22"/>
        <v>9144</v>
      </c>
      <c r="T69" s="6">
        <f t="shared" si="23"/>
        <v>8382</v>
      </c>
      <c r="U69" s="6">
        <f t="shared" si="24"/>
        <v>10668</v>
      </c>
    </row>
    <row r="70" spans="1:21" ht="15.75" thickBot="1" x14ac:dyDescent="0.3">
      <c r="A70" s="4">
        <v>85</v>
      </c>
      <c r="B70" s="4">
        <v>86</v>
      </c>
      <c r="C70" s="5">
        <v>68</v>
      </c>
      <c r="D70" s="6">
        <f t="shared" si="13"/>
        <v>0.12262866000000001</v>
      </c>
      <c r="E70" s="6">
        <f t="shared" si="14"/>
        <v>0.12262866000000001</v>
      </c>
      <c r="F70" s="6">
        <f t="shared" si="15"/>
        <v>0.12262866000000001</v>
      </c>
      <c r="G70" s="6">
        <f t="shared" si="16"/>
        <v>0.12262866000000001</v>
      </c>
      <c r="H70" s="6">
        <v>83.820000000000007</v>
      </c>
      <c r="I70" s="6">
        <v>22</v>
      </c>
      <c r="J70" s="7">
        <f t="shared" si="17"/>
        <v>2.0998058219178086E-5</v>
      </c>
      <c r="K70" s="7">
        <f t="shared" si="17"/>
        <v>2.0998058219178086E-5</v>
      </c>
      <c r="L70" s="7">
        <f t="shared" si="17"/>
        <v>2.0998058219178086E-5</v>
      </c>
      <c r="M70" s="7">
        <f t="shared" si="17"/>
        <v>2.0998058219178086E-5</v>
      </c>
      <c r="N70" s="8">
        <v>2147.2480209015598</v>
      </c>
      <c r="O70" s="8">
        <f t="shared" si="18"/>
        <v>2254.6104219466379</v>
      </c>
      <c r="P70" s="8">
        <f t="shared" si="19"/>
        <v>2104.3030604835285</v>
      </c>
      <c r="Q70" s="8">
        <f t="shared" si="20"/>
        <v>2276.0829021556533</v>
      </c>
      <c r="R70" s="6">
        <f t="shared" si="21"/>
        <v>8382</v>
      </c>
      <c r="S70" s="6">
        <f t="shared" si="22"/>
        <v>10058.400000000001</v>
      </c>
      <c r="T70" s="6">
        <f t="shared" si="23"/>
        <v>9220.2000000000007</v>
      </c>
      <c r="U70" s="6">
        <f t="shared" si="24"/>
        <v>11734.800000000001</v>
      </c>
    </row>
    <row r="71" spans="1:21" ht="15.75" thickBot="1" x14ac:dyDescent="0.3">
      <c r="A71" s="4">
        <v>86</v>
      </c>
      <c r="B71" s="4">
        <v>87</v>
      </c>
      <c r="C71" s="5">
        <v>69</v>
      </c>
      <c r="D71" s="6">
        <f t="shared" si="13"/>
        <v>0.14492478</v>
      </c>
      <c r="E71" s="6">
        <f t="shared" si="14"/>
        <v>0.14492478</v>
      </c>
      <c r="F71" s="6">
        <f t="shared" si="15"/>
        <v>0.14492478</v>
      </c>
      <c r="G71" s="6">
        <f t="shared" si="16"/>
        <v>0.14492478</v>
      </c>
      <c r="H71" s="6">
        <v>99.06</v>
      </c>
      <c r="I71" s="6">
        <v>21</v>
      </c>
      <c r="J71" s="7">
        <f t="shared" si="17"/>
        <v>2.4815886986301372E-5</v>
      </c>
      <c r="K71" s="7">
        <f t="shared" si="17"/>
        <v>2.4815886986301372E-5</v>
      </c>
      <c r="L71" s="7">
        <f t="shared" si="17"/>
        <v>2.4815886986301372E-5</v>
      </c>
      <c r="M71" s="7">
        <f t="shared" si="17"/>
        <v>2.4815886986301372E-5</v>
      </c>
      <c r="N71" s="8">
        <v>2235.2585943034601</v>
      </c>
      <c r="O71" s="8">
        <f t="shared" si="18"/>
        <v>2347.021524018633</v>
      </c>
      <c r="P71" s="8">
        <f t="shared" si="19"/>
        <v>2190.5534224173907</v>
      </c>
      <c r="Q71" s="8">
        <f t="shared" si="20"/>
        <v>2369.3741099616677</v>
      </c>
      <c r="R71" s="6">
        <f t="shared" si="21"/>
        <v>9906</v>
      </c>
      <c r="S71" s="6">
        <f t="shared" si="22"/>
        <v>11887.2</v>
      </c>
      <c r="T71" s="6">
        <f t="shared" si="23"/>
        <v>10896.6</v>
      </c>
      <c r="U71" s="6">
        <f t="shared" si="24"/>
        <v>13868.4</v>
      </c>
    </row>
    <row r="72" spans="1:21" ht="15.75" thickBot="1" x14ac:dyDescent="0.3">
      <c r="A72" s="4">
        <v>87</v>
      </c>
      <c r="B72" s="4">
        <v>88</v>
      </c>
      <c r="C72" s="5">
        <v>70</v>
      </c>
      <c r="D72" s="6">
        <f t="shared" si="13"/>
        <v>0.12262866000000001</v>
      </c>
      <c r="E72" s="6">
        <f t="shared" si="14"/>
        <v>0.12262866000000001</v>
      </c>
      <c r="F72" s="6">
        <f t="shared" si="15"/>
        <v>0.12262866000000001</v>
      </c>
      <c r="G72" s="6">
        <f t="shared" si="16"/>
        <v>0.12262866000000001</v>
      </c>
      <c r="H72" s="6">
        <v>83.820000000000007</v>
      </c>
      <c r="I72" s="6">
        <v>14</v>
      </c>
      <c r="J72" s="7">
        <f t="shared" si="17"/>
        <v>2.0998058219178086E-5</v>
      </c>
      <c r="K72" s="7">
        <f t="shared" si="17"/>
        <v>2.0998058219178086E-5</v>
      </c>
      <c r="L72" s="7">
        <f t="shared" si="17"/>
        <v>2.0998058219178086E-5</v>
      </c>
      <c r="M72" s="7">
        <f t="shared" si="17"/>
        <v>2.0998058219178086E-5</v>
      </c>
      <c r="N72" s="8">
        <v>1782.03331463841</v>
      </c>
      <c r="O72" s="8">
        <f t="shared" si="18"/>
        <v>1871.1349803703306</v>
      </c>
      <c r="P72" s="8">
        <f t="shared" si="19"/>
        <v>1746.3926483456419</v>
      </c>
      <c r="Q72" s="8">
        <f t="shared" si="20"/>
        <v>1888.9553135167146</v>
      </c>
      <c r="R72" s="6">
        <f t="shared" si="21"/>
        <v>8382</v>
      </c>
      <c r="S72" s="6">
        <f t="shared" si="22"/>
        <v>10058.400000000001</v>
      </c>
      <c r="T72" s="6">
        <f t="shared" si="23"/>
        <v>9220.2000000000007</v>
      </c>
      <c r="U72" s="6">
        <f t="shared" si="24"/>
        <v>11734.800000000001</v>
      </c>
    </row>
    <row r="73" spans="1:21" ht="15.75" thickBot="1" x14ac:dyDescent="0.3">
      <c r="A73" s="4">
        <v>84</v>
      </c>
      <c r="B73" s="4">
        <v>89</v>
      </c>
      <c r="C73" s="5">
        <v>71</v>
      </c>
      <c r="D73" s="6">
        <f t="shared" si="13"/>
        <v>0.12262866000000001</v>
      </c>
      <c r="E73" s="6">
        <f t="shared" si="14"/>
        <v>0.12262866000000001</v>
      </c>
      <c r="F73" s="6">
        <f t="shared" si="15"/>
        <v>0.12262866000000001</v>
      </c>
      <c r="G73" s="6">
        <f t="shared" si="16"/>
        <v>0.12262866000000001</v>
      </c>
      <c r="H73" s="6">
        <v>83.820000000000007</v>
      </c>
      <c r="I73" s="6">
        <v>17</v>
      </c>
      <c r="J73" s="7">
        <f t="shared" si="17"/>
        <v>2.0998058219178086E-5</v>
      </c>
      <c r="K73" s="7">
        <f t="shared" si="17"/>
        <v>2.0998058219178086E-5</v>
      </c>
      <c r="L73" s="7">
        <f t="shared" si="17"/>
        <v>2.0998058219178086E-5</v>
      </c>
      <c r="M73" s="7">
        <f t="shared" si="17"/>
        <v>2.0998058219178086E-5</v>
      </c>
      <c r="N73" s="8">
        <v>1737.1637643740701</v>
      </c>
      <c r="O73" s="8">
        <f t="shared" si="18"/>
        <v>1824.0219525927737</v>
      </c>
      <c r="P73" s="8">
        <f t="shared" si="19"/>
        <v>1702.4204890865888</v>
      </c>
      <c r="Q73" s="8">
        <f t="shared" si="20"/>
        <v>1841.3935902365142</v>
      </c>
      <c r="R73" s="6">
        <f t="shared" si="21"/>
        <v>8382</v>
      </c>
      <c r="S73" s="6">
        <f t="shared" si="22"/>
        <v>10058.400000000001</v>
      </c>
      <c r="T73" s="6">
        <f t="shared" si="23"/>
        <v>9220.2000000000007</v>
      </c>
      <c r="U73" s="6">
        <f t="shared" si="24"/>
        <v>11734.800000000001</v>
      </c>
    </row>
    <row r="74" spans="1:21" ht="15.75" thickBot="1" x14ac:dyDescent="0.3">
      <c r="A74" s="4">
        <v>89</v>
      </c>
      <c r="B74" s="4">
        <v>90</v>
      </c>
      <c r="C74" s="5">
        <v>72</v>
      </c>
      <c r="D74" s="6">
        <f t="shared" si="13"/>
        <v>8.918448000000001E-2</v>
      </c>
      <c r="E74" s="6">
        <f t="shared" si="14"/>
        <v>8.918448000000001E-2</v>
      </c>
      <c r="F74" s="6">
        <f t="shared" si="15"/>
        <v>8.918448000000001E-2</v>
      </c>
      <c r="G74" s="6">
        <f t="shared" si="16"/>
        <v>8.918448000000001E-2</v>
      </c>
      <c r="H74" s="6">
        <v>60.96</v>
      </c>
      <c r="I74" s="6">
        <v>7</v>
      </c>
      <c r="J74" s="7">
        <f t="shared" si="17"/>
        <v>1.5271315068493153E-5</v>
      </c>
      <c r="K74" s="7">
        <f t="shared" si="17"/>
        <v>1.5271315068493153E-5</v>
      </c>
      <c r="L74" s="7">
        <f t="shared" si="17"/>
        <v>1.5271315068493153E-5</v>
      </c>
      <c r="M74" s="7">
        <f t="shared" si="17"/>
        <v>1.5271315068493153E-5</v>
      </c>
      <c r="N74" s="8">
        <v>2728.7952410522898</v>
      </c>
      <c r="O74" s="8">
        <f t="shared" si="18"/>
        <v>2865.2350031049045</v>
      </c>
      <c r="P74" s="8">
        <f t="shared" si="19"/>
        <v>2674.2193362312441</v>
      </c>
      <c r="Q74" s="8">
        <f t="shared" si="20"/>
        <v>2892.5229555154274</v>
      </c>
      <c r="R74" s="6">
        <f t="shared" si="21"/>
        <v>6096</v>
      </c>
      <c r="S74" s="6">
        <f t="shared" si="22"/>
        <v>7315.2</v>
      </c>
      <c r="T74" s="6">
        <f t="shared" si="23"/>
        <v>6705.6</v>
      </c>
      <c r="U74" s="6">
        <f t="shared" si="24"/>
        <v>8534.4</v>
      </c>
    </row>
    <row r="75" spans="1:21" ht="15.75" thickBot="1" x14ac:dyDescent="0.3">
      <c r="A75" s="4">
        <v>90</v>
      </c>
      <c r="B75" s="4">
        <v>91</v>
      </c>
      <c r="C75" s="5">
        <v>73</v>
      </c>
      <c r="D75" s="6">
        <f t="shared" si="13"/>
        <v>0.15607284000000002</v>
      </c>
      <c r="E75" s="6">
        <f t="shared" si="14"/>
        <v>0.15607284000000002</v>
      </c>
      <c r="F75" s="6">
        <f t="shared" si="15"/>
        <v>0.15607284000000002</v>
      </c>
      <c r="G75" s="6">
        <f t="shared" si="16"/>
        <v>0.15607284000000002</v>
      </c>
      <c r="H75" s="6">
        <v>106.68</v>
      </c>
      <c r="I75" s="6">
        <v>30</v>
      </c>
      <c r="J75" s="7">
        <f t="shared" si="17"/>
        <v>2.672480136986302E-5</v>
      </c>
      <c r="K75" s="7">
        <f t="shared" si="17"/>
        <v>2.672480136986302E-5</v>
      </c>
      <c r="L75" s="7">
        <f t="shared" si="17"/>
        <v>2.672480136986302E-5</v>
      </c>
      <c r="M75" s="7">
        <f t="shared" si="17"/>
        <v>2.672480136986302E-5</v>
      </c>
      <c r="N75" s="8">
        <v>1210.3067082508001</v>
      </c>
      <c r="O75" s="8">
        <f t="shared" si="18"/>
        <v>1270.8220436633401</v>
      </c>
      <c r="P75" s="8">
        <f t="shared" si="19"/>
        <v>1186.100574085784</v>
      </c>
      <c r="Q75" s="8">
        <f t="shared" si="20"/>
        <v>1282.9251107458481</v>
      </c>
      <c r="R75" s="6">
        <f t="shared" si="21"/>
        <v>10668</v>
      </c>
      <c r="S75" s="6">
        <f t="shared" si="22"/>
        <v>12801.6</v>
      </c>
      <c r="T75" s="6">
        <f t="shared" si="23"/>
        <v>11734.800000000001</v>
      </c>
      <c r="U75" s="6">
        <f t="shared" si="24"/>
        <v>14935.2</v>
      </c>
    </row>
    <row r="76" spans="1:21" ht="15.75" thickBot="1" x14ac:dyDescent="0.3">
      <c r="A76" s="4">
        <v>91</v>
      </c>
      <c r="B76" s="4">
        <v>92</v>
      </c>
      <c r="C76" s="5">
        <v>74</v>
      </c>
      <c r="D76" s="6">
        <f t="shared" si="13"/>
        <v>0.17836896000000002</v>
      </c>
      <c r="E76" s="6">
        <f t="shared" si="14"/>
        <v>0.17836896000000002</v>
      </c>
      <c r="F76" s="6">
        <f t="shared" si="15"/>
        <v>0.17836896000000002</v>
      </c>
      <c r="G76" s="6">
        <f t="shared" si="16"/>
        <v>0.17836896000000002</v>
      </c>
      <c r="H76" s="6">
        <v>121.92</v>
      </c>
      <c r="I76" s="6">
        <v>11</v>
      </c>
      <c r="J76" s="7">
        <f t="shared" si="17"/>
        <v>3.0542630136986305E-5</v>
      </c>
      <c r="K76" s="7">
        <f t="shared" si="17"/>
        <v>3.0542630136986305E-5</v>
      </c>
      <c r="L76" s="7">
        <f t="shared" si="17"/>
        <v>3.0542630136986305E-5</v>
      </c>
      <c r="M76" s="7">
        <f t="shared" si="17"/>
        <v>3.0542630136986305E-5</v>
      </c>
      <c r="N76" s="8">
        <v>2564.4984771075601</v>
      </c>
      <c r="O76" s="8">
        <f t="shared" si="18"/>
        <v>2692.7234009629383</v>
      </c>
      <c r="P76" s="8">
        <f t="shared" si="19"/>
        <v>2513.208507565409</v>
      </c>
      <c r="Q76" s="8">
        <f t="shared" si="20"/>
        <v>2718.3683857340138</v>
      </c>
      <c r="R76" s="6">
        <f t="shared" si="21"/>
        <v>12192</v>
      </c>
      <c r="S76" s="6">
        <f t="shared" si="22"/>
        <v>14630.4</v>
      </c>
      <c r="T76" s="6">
        <f t="shared" si="23"/>
        <v>13411.2</v>
      </c>
      <c r="U76" s="6">
        <f t="shared" si="24"/>
        <v>17068.8</v>
      </c>
    </row>
    <row r="77" spans="1:21" ht="15.75" thickBot="1" x14ac:dyDescent="0.3">
      <c r="A77" s="4">
        <v>92</v>
      </c>
      <c r="B77" s="4">
        <v>93</v>
      </c>
      <c r="C77" s="5">
        <v>75</v>
      </c>
      <c r="D77" s="6">
        <f t="shared" si="13"/>
        <v>0.17836896000000002</v>
      </c>
      <c r="E77" s="6">
        <f t="shared" si="14"/>
        <v>0.17836896000000002</v>
      </c>
      <c r="F77" s="6">
        <f t="shared" si="15"/>
        <v>0.17836896000000002</v>
      </c>
      <c r="G77" s="6">
        <f t="shared" si="16"/>
        <v>0.17836896000000002</v>
      </c>
      <c r="H77" s="6">
        <v>121.92</v>
      </c>
      <c r="I77" s="6">
        <v>9</v>
      </c>
      <c r="J77" s="7">
        <f t="shared" si="17"/>
        <v>3.0542630136986305E-5</v>
      </c>
      <c r="K77" s="7">
        <f t="shared" si="17"/>
        <v>3.0542630136986305E-5</v>
      </c>
      <c r="L77" s="7">
        <f t="shared" si="17"/>
        <v>3.0542630136986305E-5</v>
      </c>
      <c r="M77" s="7">
        <f t="shared" si="17"/>
        <v>3.0542630136986305E-5</v>
      </c>
      <c r="N77" s="8">
        <v>2609.4323505675002</v>
      </c>
      <c r="O77" s="8">
        <f t="shared" si="18"/>
        <v>2739.9039680958754</v>
      </c>
      <c r="P77" s="8">
        <f t="shared" si="19"/>
        <v>2557.2437035561502</v>
      </c>
      <c r="Q77" s="8">
        <f t="shared" si="20"/>
        <v>2765.9982916015501</v>
      </c>
      <c r="R77" s="6">
        <f t="shared" si="21"/>
        <v>12192</v>
      </c>
      <c r="S77" s="6">
        <f t="shared" si="22"/>
        <v>14630.4</v>
      </c>
      <c r="T77" s="6">
        <f t="shared" si="23"/>
        <v>13411.2</v>
      </c>
      <c r="U77" s="6">
        <f t="shared" si="24"/>
        <v>17068.8</v>
      </c>
    </row>
    <row r="78" spans="1:21" ht="15.75" thickBot="1" x14ac:dyDescent="0.3">
      <c r="A78" s="4">
        <v>90</v>
      </c>
      <c r="B78" s="4">
        <v>94</v>
      </c>
      <c r="C78" s="5">
        <v>76</v>
      </c>
      <c r="D78" s="6">
        <f t="shared" si="13"/>
        <v>0.31214568000000004</v>
      </c>
      <c r="E78" s="6">
        <f t="shared" si="14"/>
        <v>0.31214568000000004</v>
      </c>
      <c r="F78" s="6">
        <f t="shared" si="15"/>
        <v>0.31214568000000004</v>
      </c>
      <c r="G78" s="6">
        <f t="shared" si="16"/>
        <v>0.31214568000000004</v>
      </c>
      <c r="H78" s="6">
        <v>213.36</v>
      </c>
      <c r="I78" s="6">
        <v>16</v>
      </c>
      <c r="J78" s="7">
        <f t="shared" si="17"/>
        <v>5.3449602739726039E-5</v>
      </c>
      <c r="K78" s="7">
        <f t="shared" si="17"/>
        <v>5.3449602739726039E-5</v>
      </c>
      <c r="L78" s="7">
        <f t="shared" si="17"/>
        <v>5.3449602739726039E-5</v>
      </c>
      <c r="M78" s="7">
        <f t="shared" si="17"/>
        <v>5.3449602739726039E-5</v>
      </c>
      <c r="N78" s="8">
        <v>2422.3018299891701</v>
      </c>
      <c r="O78" s="8">
        <f t="shared" si="18"/>
        <v>2543.4169214886288</v>
      </c>
      <c r="P78" s="8">
        <f t="shared" si="19"/>
        <v>2373.8557933893867</v>
      </c>
      <c r="Q78" s="8">
        <f t="shared" si="20"/>
        <v>2567.6399397885202</v>
      </c>
      <c r="R78" s="6">
        <f t="shared" si="21"/>
        <v>21336</v>
      </c>
      <c r="S78" s="6">
        <f t="shared" si="22"/>
        <v>25603.200000000001</v>
      </c>
      <c r="T78" s="6">
        <f t="shared" si="23"/>
        <v>23469.600000000002</v>
      </c>
      <c r="U78" s="6">
        <f t="shared" si="24"/>
        <v>29870.400000000001</v>
      </c>
    </row>
    <row r="79" spans="1:21" ht="15.75" thickBot="1" x14ac:dyDescent="0.3">
      <c r="A79" s="4">
        <v>94</v>
      </c>
      <c r="B79" s="4">
        <v>95</v>
      </c>
      <c r="C79" s="5">
        <v>77</v>
      </c>
      <c r="D79" s="6">
        <f t="shared" si="13"/>
        <v>4.4592240000000005E-2</v>
      </c>
      <c r="E79" s="6">
        <f t="shared" si="14"/>
        <v>4.4592240000000005E-2</v>
      </c>
      <c r="F79" s="6">
        <f t="shared" si="15"/>
        <v>4.4592240000000005E-2</v>
      </c>
      <c r="G79" s="6">
        <f t="shared" si="16"/>
        <v>4.4592240000000005E-2</v>
      </c>
      <c r="H79" s="6">
        <v>30.48</v>
      </c>
      <c r="I79" s="6">
        <v>12</v>
      </c>
      <c r="J79" s="7">
        <f t="shared" si="17"/>
        <v>7.6356575342465763E-6</v>
      </c>
      <c r="K79" s="7">
        <f t="shared" si="17"/>
        <v>7.6356575342465763E-6</v>
      </c>
      <c r="L79" s="7">
        <f t="shared" si="17"/>
        <v>7.6356575342465763E-6</v>
      </c>
      <c r="M79" s="7">
        <f t="shared" si="17"/>
        <v>7.6356575342465763E-6</v>
      </c>
      <c r="N79" s="8">
        <v>1307.7422212916099</v>
      </c>
      <c r="O79" s="8">
        <f t="shared" si="18"/>
        <v>1373.1293323561904</v>
      </c>
      <c r="P79" s="8">
        <f t="shared" si="19"/>
        <v>1281.5873768657777</v>
      </c>
      <c r="Q79" s="8">
        <f t="shared" si="20"/>
        <v>1386.2067545691066</v>
      </c>
      <c r="R79" s="6">
        <f t="shared" si="21"/>
        <v>3048</v>
      </c>
      <c r="S79" s="6">
        <f t="shared" si="22"/>
        <v>3657.6</v>
      </c>
      <c r="T79" s="6">
        <f t="shared" si="23"/>
        <v>3352.8</v>
      </c>
      <c r="U79" s="6">
        <f t="shared" si="24"/>
        <v>4267.2</v>
      </c>
    </row>
    <row r="80" spans="1:21" ht="15.75" thickBot="1" x14ac:dyDescent="0.3">
      <c r="A80" s="4">
        <v>95</v>
      </c>
      <c r="B80" s="4">
        <v>96</v>
      </c>
      <c r="C80" s="5">
        <v>78</v>
      </c>
      <c r="D80" s="6">
        <f t="shared" si="13"/>
        <v>0.10033254000000001</v>
      </c>
      <c r="E80" s="6">
        <f t="shared" si="14"/>
        <v>0.10033254000000001</v>
      </c>
      <c r="F80" s="6">
        <f t="shared" si="15"/>
        <v>0.10033254000000001</v>
      </c>
      <c r="G80" s="6">
        <f t="shared" si="16"/>
        <v>0.10033254000000001</v>
      </c>
      <c r="H80" s="6">
        <v>68.58</v>
      </c>
      <c r="I80" s="6">
        <v>18</v>
      </c>
      <c r="J80" s="7">
        <f t="shared" si="17"/>
        <v>1.7180229452054797E-5</v>
      </c>
      <c r="K80" s="7">
        <f t="shared" si="17"/>
        <v>1.7180229452054797E-5</v>
      </c>
      <c r="L80" s="7">
        <f t="shared" si="17"/>
        <v>1.7180229452054797E-5</v>
      </c>
      <c r="M80" s="7">
        <f t="shared" si="17"/>
        <v>1.7180229452054797E-5</v>
      </c>
      <c r="N80" s="8">
        <v>1568.4701518254001</v>
      </c>
      <c r="O80" s="8">
        <f t="shared" si="18"/>
        <v>1646.8936594166701</v>
      </c>
      <c r="P80" s="8">
        <f t="shared" si="19"/>
        <v>1537.1007487888921</v>
      </c>
      <c r="Q80" s="8">
        <f t="shared" si="20"/>
        <v>1662.5783609349241</v>
      </c>
      <c r="R80" s="6">
        <f t="shared" si="21"/>
        <v>6858</v>
      </c>
      <c r="S80" s="6">
        <f t="shared" si="22"/>
        <v>8229.6</v>
      </c>
      <c r="T80" s="6">
        <f t="shared" si="23"/>
        <v>7543.8</v>
      </c>
      <c r="U80" s="6">
        <f t="shared" si="24"/>
        <v>9601.1999999999989</v>
      </c>
    </row>
    <row r="81" spans="1:21" ht="15.75" thickBot="1" x14ac:dyDescent="0.3">
      <c r="A81" s="4">
        <v>94</v>
      </c>
      <c r="B81" s="4">
        <v>97</v>
      </c>
      <c r="C81" s="5">
        <v>79</v>
      </c>
      <c r="D81" s="6">
        <f t="shared" si="13"/>
        <v>0.21181314000000001</v>
      </c>
      <c r="E81" s="6">
        <f t="shared" si="14"/>
        <v>0.21181314000000001</v>
      </c>
      <c r="F81" s="6">
        <f t="shared" si="15"/>
        <v>0.21181314000000001</v>
      </c>
      <c r="G81" s="6">
        <f t="shared" si="16"/>
        <v>0.21181314000000001</v>
      </c>
      <c r="H81" s="6">
        <v>144.78</v>
      </c>
      <c r="I81" s="6">
        <v>15</v>
      </c>
      <c r="J81" s="7">
        <f t="shared" si="17"/>
        <v>3.6269373287671228E-5</v>
      </c>
      <c r="K81" s="7">
        <f t="shared" si="17"/>
        <v>3.6269373287671228E-5</v>
      </c>
      <c r="L81" s="7">
        <f t="shared" si="17"/>
        <v>3.6269373287671228E-5</v>
      </c>
      <c r="M81" s="7">
        <f t="shared" si="17"/>
        <v>3.6269373287671228E-5</v>
      </c>
      <c r="N81" s="8">
        <v>1685.90023026055</v>
      </c>
      <c r="O81" s="8">
        <f t="shared" si="18"/>
        <v>1770.1952417735774</v>
      </c>
      <c r="P81" s="8">
        <f t="shared" si="19"/>
        <v>1652.1822256553389</v>
      </c>
      <c r="Q81" s="8">
        <f t="shared" si="20"/>
        <v>1787.0542440761828</v>
      </c>
      <c r="R81" s="6">
        <f t="shared" si="21"/>
        <v>14478</v>
      </c>
      <c r="S81" s="6">
        <f t="shared" si="22"/>
        <v>17373.599999999999</v>
      </c>
      <c r="T81" s="6">
        <f t="shared" si="23"/>
        <v>15925.8</v>
      </c>
      <c r="U81" s="6">
        <f t="shared" si="24"/>
        <v>20269.2</v>
      </c>
    </row>
    <row r="82" spans="1:21" ht="15.75" thickBot="1" x14ac:dyDescent="0.3">
      <c r="A82" s="4">
        <v>97</v>
      </c>
      <c r="B82" s="4">
        <v>98</v>
      </c>
      <c r="C82" s="5">
        <v>80</v>
      </c>
      <c r="D82" s="6">
        <f t="shared" si="13"/>
        <v>0.21181314000000001</v>
      </c>
      <c r="E82" s="6">
        <f t="shared" si="14"/>
        <v>0.21181314000000001</v>
      </c>
      <c r="F82" s="6">
        <f t="shared" si="15"/>
        <v>0.21181314000000001</v>
      </c>
      <c r="G82" s="6">
        <f t="shared" si="16"/>
        <v>0.21181314000000001</v>
      </c>
      <c r="H82" s="6">
        <v>144.78</v>
      </c>
      <c r="I82" s="6">
        <v>29</v>
      </c>
      <c r="J82" s="7">
        <f t="shared" si="17"/>
        <v>3.6269373287671228E-5</v>
      </c>
      <c r="K82" s="7">
        <f t="shared" si="17"/>
        <v>3.6269373287671228E-5</v>
      </c>
      <c r="L82" s="7">
        <f t="shared" si="17"/>
        <v>3.6269373287671228E-5</v>
      </c>
      <c r="M82" s="7">
        <f t="shared" si="17"/>
        <v>3.6269373287671228E-5</v>
      </c>
      <c r="N82" s="8">
        <v>2236.2052663009899</v>
      </c>
      <c r="O82" s="8">
        <f t="shared" si="18"/>
        <v>2348.0155296160392</v>
      </c>
      <c r="P82" s="8">
        <f t="shared" si="19"/>
        <v>2191.48116097497</v>
      </c>
      <c r="Q82" s="8">
        <f t="shared" si="20"/>
        <v>2370.3775822790494</v>
      </c>
      <c r="R82" s="6">
        <f t="shared" si="21"/>
        <v>14478</v>
      </c>
      <c r="S82" s="6">
        <f t="shared" si="22"/>
        <v>17373.599999999999</v>
      </c>
      <c r="T82" s="6">
        <f t="shared" si="23"/>
        <v>15925.8</v>
      </c>
      <c r="U82" s="6">
        <f t="shared" si="24"/>
        <v>20269.2</v>
      </c>
    </row>
    <row r="83" spans="1:21" ht="15.75" thickBot="1" x14ac:dyDescent="0.3">
      <c r="A83" s="4">
        <v>98</v>
      </c>
      <c r="B83" s="4">
        <v>99</v>
      </c>
      <c r="C83" s="5">
        <v>81</v>
      </c>
      <c r="D83" s="6">
        <f t="shared" si="13"/>
        <v>0.11148060000000001</v>
      </c>
      <c r="E83" s="6">
        <f t="shared" si="14"/>
        <v>0.11148060000000001</v>
      </c>
      <c r="F83" s="6">
        <f t="shared" si="15"/>
        <v>0.11148060000000001</v>
      </c>
      <c r="G83" s="6">
        <f t="shared" si="16"/>
        <v>0.11148060000000001</v>
      </c>
      <c r="H83" s="6">
        <v>76.2</v>
      </c>
      <c r="I83" s="6">
        <v>28</v>
      </c>
      <c r="J83" s="7">
        <f t="shared" si="17"/>
        <v>1.9089143835616438E-5</v>
      </c>
      <c r="K83" s="7">
        <f t="shared" si="17"/>
        <v>1.9089143835616438E-5</v>
      </c>
      <c r="L83" s="7">
        <f t="shared" si="17"/>
        <v>1.9089143835616438E-5</v>
      </c>
      <c r="M83" s="7">
        <f t="shared" si="17"/>
        <v>1.9089143835616438E-5</v>
      </c>
      <c r="N83" s="8">
        <v>1368.21191349388</v>
      </c>
      <c r="O83" s="8">
        <f t="shared" si="18"/>
        <v>1436.622509168574</v>
      </c>
      <c r="P83" s="8">
        <f t="shared" si="19"/>
        <v>1340.8476752240024</v>
      </c>
      <c r="Q83" s="8">
        <f t="shared" si="20"/>
        <v>1450.3046283035128</v>
      </c>
      <c r="R83" s="6">
        <f t="shared" si="21"/>
        <v>7620</v>
      </c>
      <c r="S83" s="6">
        <f t="shared" si="22"/>
        <v>9144</v>
      </c>
      <c r="T83" s="6">
        <f t="shared" si="23"/>
        <v>8382</v>
      </c>
      <c r="U83" s="6">
        <f t="shared" si="24"/>
        <v>10668</v>
      </c>
    </row>
    <row r="84" spans="1:21" ht="15.75" thickBot="1" x14ac:dyDescent="0.3">
      <c r="A84" s="4">
        <v>99</v>
      </c>
      <c r="B84" s="4">
        <v>100</v>
      </c>
      <c r="C84" s="5">
        <v>82</v>
      </c>
      <c r="D84" s="6">
        <f t="shared" si="13"/>
        <v>0.30099762000000002</v>
      </c>
      <c r="E84" s="6">
        <f t="shared" si="14"/>
        <v>0.30099762000000002</v>
      </c>
      <c r="F84" s="6">
        <f t="shared" si="15"/>
        <v>0.30099762000000002</v>
      </c>
      <c r="G84" s="6">
        <f t="shared" si="16"/>
        <v>0.30099762000000002</v>
      </c>
      <c r="H84" s="6">
        <v>205.74</v>
      </c>
      <c r="I84" s="6">
        <v>8</v>
      </c>
      <c r="J84" s="7">
        <f t="shared" si="17"/>
        <v>5.1540688356164391E-5</v>
      </c>
      <c r="K84" s="7">
        <f t="shared" si="17"/>
        <v>5.1540688356164391E-5</v>
      </c>
      <c r="L84" s="7">
        <f t="shared" si="17"/>
        <v>5.1540688356164391E-5</v>
      </c>
      <c r="M84" s="7">
        <f t="shared" si="17"/>
        <v>5.1540688356164391E-5</v>
      </c>
      <c r="N84" s="8">
        <v>2302.5215427336202</v>
      </c>
      <c r="O84" s="8">
        <f t="shared" si="18"/>
        <v>2417.6476198703012</v>
      </c>
      <c r="P84" s="8">
        <f t="shared" si="19"/>
        <v>2256.4711118789478</v>
      </c>
      <c r="Q84" s="8">
        <f t="shared" si="20"/>
        <v>2440.6728352976374</v>
      </c>
      <c r="R84" s="6">
        <f t="shared" si="21"/>
        <v>20574</v>
      </c>
      <c r="S84" s="6">
        <f t="shared" si="22"/>
        <v>24688.800000000003</v>
      </c>
      <c r="T84" s="6">
        <f t="shared" si="23"/>
        <v>22631.4</v>
      </c>
      <c r="U84" s="6">
        <f t="shared" si="24"/>
        <v>28803.600000000002</v>
      </c>
    </row>
    <row r="85" spans="1:21" ht="15.75" thickBot="1" x14ac:dyDescent="0.3">
      <c r="A85" s="4">
        <v>99</v>
      </c>
      <c r="B85" s="4">
        <v>101</v>
      </c>
      <c r="C85" s="5">
        <v>83</v>
      </c>
      <c r="D85" s="6">
        <f t="shared" si="13"/>
        <v>0.11148060000000001</v>
      </c>
      <c r="E85" s="6">
        <f t="shared" si="14"/>
        <v>0.11148060000000001</v>
      </c>
      <c r="F85" s="6">
        <f t="shared" si="15"/>
        <v>0.11148060000000001</v>
      </c>
      <c r="G85" s="6">
        <f t="shared" si="16"/>
        <v>0.11148060000000001</v>
      </c>
      <c r="H85" s="6">
        <v>76.2</v>
      </c>
      <c r="I85" s="6">
        <v>24</v>
      </c>
      <c r="J85" s="7">
        <f t="shared" si="17"/>
        <v>1.9089143835616438E-5</v>
      </c>
      <c r="K85" s="7">
        <f t="shared" si="17"/>
        <v>1.9089143835616438E-5</v>
      </c>
      <c r="L85" s="7">
        <f t="shared" si="17"/>
        <v>1.9089143835616438E-5</v>
      </c>
      <c r="M85" s="7">
        <f t="shared" si="17"/>
        <v>1.9089143835616438E-5</v>
      </c>
      <c r="N85" s="8">
        <v>1320.6054548483701</v>
      </c>
      <c r="O85" s="8">
        <f t="shared" si="18"/>
        <v>1386.6357275907885</v>
      </c>
      <c r="P85" s="8">
        <f t="shared" si="19"/>
        <v>1294.1933457514026</v>
      </c>
      <c r="Q85" s="8">
        <f t="shared" si="20"/>
        <v>1399.8417821392723</v>
      </c>
      <c r="R85" s="6">
        <f t="shared" si="21"/>
        <v>7620</v>
      </c>
      <c r="S85" s="6">
        <f t="shared" si="22"/>
        <v>9144</v>
      </c>
      <c r="T85" s="6">
        <f t="shared" si="23"/>
        <v>8382</v>
      </c>
      <c r="U85" s="6">
        <f t="shared" si="24"/>
        <v>10668</v>
      </c>
    </row>
    <row r="86" spans="1:21" ht="15.75" thickBot="1" x14ac:dyDescent="0.3">
      <c r="A86" s="4">
        <v>101</v>
      </c>
      <c r="B86" s="4">
        <v>102</v>
      </c>
      <c r="C86" s="5">
        <v>84</v>
      </c>
      <c r="D86" s="6">
        <f t="shared" si="13"/>
        <v>0.21181314000000001</v>
      </c>
      <c r="E86" s="6">
        <f t="shared" si="14"/>
        <v>0.21181314000000001</v>
      </c>
      <c r="F86" s="6">
        <f t="shared" si="15"/>
        <v>0.21181314000000001</v>
      </c>
      <c r="G86" s="6">
        <f t="shared" si="16"/>
        <v>0.21181314000000001</v>
      </c>
      <c r="H86" s="6">
        <v>144.78</v>
      </c>
      <c r="I86" s="6">
        <v>13</v>
      </c>
      <c r="J86" s="7">
        <f t="shared" si="17"/>
        <v>3.6269373287671228E-5</v>
      </c>
      <c r="K86" s="7">
        <f t="shared" si="17"/>
        <v>3.6269373287671228E-5</v>
      </c>
      <c r="L86" s="7">
        <f t="shared" si="17"/>
        <v>3.6269373287671228E-5</v>
      </c>
      <c r="M86" s="7">
        <f t="shared" si="17"/>
        <v>3.6269373287671228E-5</v>
      </c>
      <c r="N86" s="8">
        <v>2194.7042431723598</v>
      </c>
      <c r="O86" s="8">
        <f t="shared" si="18"/>
        <v>2304.439455330978</v>
      </c>
      <c r="P86" s="8">
        <f t="shared" si="19"/>
        <v>2150.8101583089128</v>
      </c>
      <c r="Q86" s="8">
        <f t="shared" si="20"/>
        <v>2326.3864977627013</v>
      </c>
      <c r="R86" s="6">
        <f t="shared" si="21"/>
        <v>14478</v>
      </c>
      <c r="S86" s="6">
        <f t="shared" si="22"/>
        <v>17373.599999999999</v>
      </c>
      <c r="T86" s="6">
        <f t="shared" si="23"/>
        <v>15925.8</v>
      </c>
      <c r="U86" s="6">
        <f t="shared" si="24"/>
        <v>20269.2</v>
      </c>
    </row>
    <row r="87" spans="1:21" ht="15.75" thickBot="1" x14ac:dyDescent="0.3">
      <c r="A87" s="4">
        <v>102</v>
      </c>
      <c r="B87" s="4">
        <v>103</v>
      </c>
      <c r="C87" s="5">
        <v>85</v>
      </c>
      <c r="D87" s="6">
        <f t="shared" si="13"/>
        <v>0.20066508000000002</v>
      </c>
      <c r="E87" s="6">
        <f t="shared" si="14"/>
        <v>0.20066508000000002</v>
      </c>
      <c r="F87" s="6">
        <f t="shared" si="15"/>
        <v>0.20066508000000002</v>
      </c>
      <c r="G87" s="6">
        <f t="shared" si="16"/>
        <v>0.20066508000000002</v>
      </c>
      <c r="H87" s="6">
        <v>137.16</v>
      </c>
      <c r="I87" s="6">
        <v>17</v>
      </c>
      <c r="J87" s="7">
        <f t="shared" si="17"/>
        <v>3.4360458904109594E-5</v>
      </c>
      <c r="K87" s="7">
        <f t="shared" si="17"/>
        <v>3.4360458904109594E-5</v>
      </c>
      <c r="L87" s="7">
        <f t="shared" si="17"/>
        <v>3.4360458904109594E-5</v>
      </c>
      <c r="M87" s="7">
        <f t="shared" si="17"/>
        <v>3.4360458904109594E-5</v>
      </c>
      <c r="N87" s="8">
        <v>1939.68995074955</v>
      </c>
      <c r="O87" s="8">
        <f t="shared" si="18"/>
        <v>2036.6744482870274</v>
      </c>
      <c r="P87" s="8">
        <f t="shared" si="19"/>
        <v>1900.896151734559</v>
      </c>
      <c r="Q87" s="8">
        <f t="shared" si="20"/>
        <v>2056.0713477945228</v>
      </c>
      <c r="R87" s="6">
        <f t="shared" si="21"/>
        <v>13716</v>
      </c>
      <c r="S87" s="6">
        <f t="shared" si="22"/>
        <v>16459.2</v>
      </c>
      <c r="T87" s="6">
        <f t="shared" si="23"/>
        <v>15087.6</v>
      </c>
      <c r="U87" s="6">
        <f t="shared" si="24"/>
        <v>19202.399999999998</v>
      </c>
    </row>
    <row r="88" spans="1:21" ht="15.75" thickBot="1" x14ac:dyDescent="0.3">
      <c r="A88" s="4">
        <v>97</v>
      </c>
      <c r="B88" s="4">
        <v>104</v>
      </c>
      <c r="C88" s="5">
        <v>86</v>
      </c>
      <c r="D88" s="6">
        <f t="shared" si="13"/>
        <v>7.8036420000000009E-2</v>
      </c>
      <c r="E88" s="6">
        <f t="shared" si="14"/>
        <v>7.8036420000000009E-2</v>
      </c>
      <c r="F88" s="6">
        <f t="shared" si="15"/>
        <v>7.8036420000000009E-2</v>
      </c>
      <c r="G88" s="6">
        <f t="shared" si="16"/>
        <v>7.8036420000000009E-2</v>
      </c>
      <c r="H88" s="6">
        <v>53.34</v>
      </c>
      <c r="I88" s="6">
        <v>20</v>
      </c>
      <c r="J88" s="7">
        <f t="shared" si="17"/>
        <v>1.336240068493151E-5</v>
      </c>
      <c r="K88" s="7">
        <f t="shared" si="17"/>
        <v>1.336240068493151E-5</v>
      </c>
      <c r="L88" s="7">
        <f t="shared" si="17"/>
        <v>1.336240068493151E-5</v>
      </c>
      <c r="M88" s="7">
        <f t="shared" si="17"/>
        <v>1.336240068493151E-5</v>
      </c>
      <c r="N88" s="8">
        <v>2394.9246537235799</v>
      </c>
      <c r="O88" s="8">
        <f t="shared" si="18"/>
        <v>2514.6708864097591</v>
      </c>
      <c r="P88" s="8">
        <f t="shared" si="19"/>
        <v>2347.0261606491085</v>
      </c>
      <c r="Q88" s="8">
        <f t="shared" si="20"/>
        <v>2538.6201329469945</v>
      </c>
      <c r="R88" s="6">
        <f t="shared" si="21"/>
        <v>5334</v>
      </c>
      <c r="S88" s="6">
        <f t="shared" si="22"/>
        <v>6400.8</v>
      </c>
      <c r="T88" s="6">
        <f t="shared" si="23"/>
        <v>5867.4000000000005</v>
      </c>
      <c r="U88" s="6">
        <f t="shared" si="24"/>
        <v>7467.6</v>
      </c>
    </row>
    <row r="89" spans="1:21" ht="15.75" thickBot="1" x14ac:dyDescent="0.3">
      <c r="A89" s="4">
        <v>104</v>
      </c>
      <c r="B89" s="4">
        <v>105</v>
      </c>
      <c r="C89" s="5">
        <v>87</v>
      </c>
      <c r="D89" s="6">
        <f t="shared" si="13"/>
        <v>0.12262866000000001</v>
      </c>
      <c r="E89" s="6">
        <f t="shared" si="14"/>
        <v>0.12262866000000001</v>
      </c>
      <c r="F89" s="6">
        <f t="shared" si="15"/>
        <v>0.12262866000000001</v>
      </c>
      <c r="G89" s="6">
        <f t="shared" si="16"/>
        <v>0.12262866000000001</v>
      </c>
      <c r="H89" s="6">
        <v>83.820000000000007</v>
      </c>
      <c r="I89" s="6">
        <v>29</v>
      </c>
      <c r="J89" s="7">
        <f t="shared" si="17"/>
        <v>2.0998058219178086E-5</v>
      </c>
      <c r="K89" s="7">
        <f t="shared" si="17"/>
        <v>2.0998058219178086E-5</v>
      </c>
      <c r="L89" s="7">
        <f t="shared" si="17"/>
        <v>2.0998058219178086E-5</v>
      </c>
      <c r="M89" s="7">
        <f t="shared" si="17"/>
        <v>2.0998058219178086E-5</v>
      </c>
      <c r="N89" s="8">
        <v>2292.6292512843102</v>
      </c>
      <c r="O89" s="8">
        <f t="shared" si="18"/>
        <v>2407.2607138485255</v>
      </c>
      <c r="P89" s="8">
        <f t="shared" si="19"/>
        <v>2246.7766662586241</v>
      </c>
      <c r="Q89" s="8">
        <f t="shared" si="20"/>
        <v>2430.1870063613687</v>
      </c>
      <c r="R89" s="6">
        <f t="shared" si="21"/>
        <v>8382</v>
      </c>
      <c r="S89" s="6">
        <f t="shared" si="22"/>
        <v>10058.400000000001</v>
      </c>
      <c r="T89" s="6">
        <f t="shared" si="23"/>
        <v>9220.2000000000007</v>
      </c>
      <c r="U89" s="6">
        <f t="shared" si="24"/>
        <v>11734.800000000001</v>
      </c>
    </row>
    <row r="90" spans="1:21" ht="15.75" thickBot="1" x14ac:dyDescent="0.3">
      <c r="A90" s="4">
        <v>105</v>
      </c>
      <c r="B90" s="4">
        <v>106</v>
      </c>
      <c r="C90" s="5">
        <v>88</v>
      </c>
      <c r="D90" s="6">
        <f t="shared" si="13"/>
        <v>0.10033254000000001</v>
      </c>
      <c r="E90" s="6">
        <f t="shared" si="14"/>
        <v>0.10033254000000001</v>
      </c>
      <c r="F90" s="6">
        <f t="shared" si="15"/>
        <v>0.10033254000000001</v>
      </c>
      <c r="G90" s="6">
        <f t="shared" si="16"/>
        <v>0.10033254000000001</v>
      </c>
      <c r="H90" s="6">
        <v>68.58</v>
      </c>
      <c r="I90" s="6">
        <v>17</v>
      </c>
      <c r="J90" s="7">
        <f t="shared" si="17"/>
        <v>1.7180229452054797E-5</v>
      </c>
      <c r="K90" s="7">
        <f t="shared" si="17"/>
        <v>1.7180229452054797E-5</v>
      </c>
      <c r="L90" s="7">
        <f t="shared" si="17"/>
        <v>1.7180229452054797E-5</v>
      </c>
      <c r="M90" s="7">
        <f t="shared" si="17"/>
        <v>1.7180229452054797E-5</v>
      </c>
      <c r="N90" s="8">
        <v>2594.1454557689899</v>
      </c>
      <c r="O90" s="8">
        <f t="shared" si="18"/>
        <v>2723.8527285574396</v>
      </c>
      <c r="P90" s="8">
        <f t="shared" si="19"/>
        <v>2542.2625466536101</v>
      </c>
      <c r="Q90" s="8">
        <f t="shared" si="20"/>
        <v>2749.7941831151293</v>
      </c>
      <c r="R90" s="6">
        <f t="shared" si="21"/>
        <v>6858</v>
      </c>
      <c r="S90" s="6">
        <f t="shared" si="22"/>
        <v>8229.6</v>
      </c>
      <c r="T90" s="6">
        <f t="shared" si="23"/>
        <v>7543.8</v>
      </c>
      <c r="U90" s="6">
        <f t="shared" si="24"/>
        <v>9601.1999999999989</v>
      </c>
    </row>
    <row r="91" spans="1:21" ht="15.75" thickBot="1" x14ac:dyDescent="0.3">
      <c r="A91" s="4">
        <v>106</v>
      </c>
      <c r="B91" s="4">
        <v>107</v>
      </c>
      <c r="C91" s="5">
        <v>89</v>
      </c>
      <c r="D91" s="6">
        <f t="shared" si="13"/>
        <v>0.10033254000000001</v>
      </c>
      <c r="E91" s="6">
        <f t="shared" si="14"/>
        <v>0.10033254000000001</v>
      </c>
      <c r="F91" s="6">
        <f t="shared" si="15"/>
        <v>0.10033254000000001</v>
      </c>
      <c r="G91" s="6">
        <f t="shared" si="16"/>
        <v>0.10033254000000001</v>
      </c>
      <c r="H91" s="6">
        <v>68.58</v>
      </c>
      <c r="I91" s="6">
        <v>30</v>
      </c>
      <c r="J91" s="7">
        <f t="shared" si="17"/>
        <v>1.7180229452054797E-5</v>
      </c>
      <c r="K91" s="7">
        <f t="shared" si="17"/>
        <v>1.7180229452054797E-5</v>
      </c>
      <c r="L91" s="7">
        <f t="shared" si="17"/>
        <v>1.7180229452054797E-5</v>
      </c>
      <c r="M91" s="7">
        <f t="shared" si="17"/>
        <v>1.7180229452054797E-5</v>
      </c>
      <c r="N91" s="8">
        <v>2573.6941619206</v>
      </c>
      <c r="O91" s="8">
        <f t="shared" si="18"/>
        <v>2702.3788700166301</v>
      </c>
      <c r="P91" s="8">
        <f t="shared" si="19"/>
        <v>2522.2202786821881</v>
      </c>
      <c r="Q91" s="8">
        <f t="shared" si="20"/>
        <v>2728.1158116358361</v>
      </c>
      <c r="R91" s="6">
        <f t="shared" si="21"/>
        <v>6858</v>
      </c>
      <c r="S91" s="6">
        <f t="shared" si="22"/>
        <v>8229.6</v>
      </c>
      <c r="T91" s="6">
        <f t="shared" si="23"/>
        <v>7543.8</v>
      </c>
      <c r="U91" s="6">
        <f t="shared" si="24"/>
        <v>9601.1999999999989</v>
      </c>
    </row>
    <row r="92" spans="1:21" ht="15.75" thickBot="1" x14ac:dyDescent="0.3">
      <c r="A92" s="4">
        <v>107</v>
      </c>
      <c r="B92" s="4">
        <v>108</v>
      </c>
      <c r="C92" s="5">
        <v>90</v>
      </c>
      <c r="D92" s="6">
        <f t="shared" si="13"/>
        <v>0.13377672000000002</v>
      </c>
      <c r="E92" s="6">
        <f t="shared" si="14"/>
        <v>0.13377672000000002</v>
      </c>
      <c r="F92" s="6">
        <f t="shared" si="15"/>
        <v>0.13377672000000002</v>
      </c>
      <c r="G92" s="6">
        <f t="shared" si="16"/>
        <v>0.13377672000000002</v>
      </c>
      <c r="H92" s="6">
        <v>91.44</v>
      </c>
      <c r="I92" s="6">
        <v>14</v>
      </c>
      <c r="J92" s="7">
        <f t="shared" si="17"/>
        <v>2.2906972602739727E-5</v>
      </c>
      <c r="K92" s="7">
        <f t="shared" si="17"/>
        <v>2.2906972602739727E-5</v>
      </c>
      <c r="L92" s="7">
        <f t="shared" si="17"/>
        <v>2.2906972602739727E-5</v>
      </c>
      <c r="M92" s="7">
        <f t="shared" si="17"/>
        <v>2.2906972602739727E-5</v>
      </c>
      <c r="N92" s="8">
        <v>1683.99255827452</v>
      </c>
      <c r="O92" s="8">
        <f t="shared" si="18"/>
        <v>1768.1921861882461</v>
      </c>
      <c r="P92" s="8">
        <f t="shared" si="19"/>
        <v>1650.3127071090296</v>
      </c>
      <c r="Q92" s="8">
        <f t="shared" si="20"/>
        <v>1785.0321117709912</v>
      </c>
      <c r="R92" s="6">
        <f t="shared" si="21"/>
        <v>9144</v>
      </c>
      <c r="S92" s="6">
        <f t="shared" si="22"/>
        <v>10972.8</v>
      </c>
      <c r="T92" s="6">
        <f t="shared" si="23"/>
        <v>10058.4</v>
      </c>
      <c r="U92" s="6">
        <f t="shared" si="24"/>
        <v>12801.6</v>
      </c>
    </row>
    <row r="93" spans="1:21" ht="15.75" thickBot="1" x14ac:dyDescent="0.3">
      <c r="A93" s="4">
        <v>108</v>
      </c>
      <c r="B93" s="4">
        <v>109</v>
      </c>
      <c r="C93" s="5">
        <v>91</v>
      </c>
      <c r="D93" s="6">
        <f t="shared" si="13"/>
        <v>0.10033254000000001</v>
      </c>
      <c r="E93" s="6">
        <f t="shared" si="14"/>
        <v>0.10033254000000001</v>
      </c>
      <c r="F93" s="6">
        <f t="shared" si="15"/>
        <v>0.10033254000000001</v>
      </c>
      <c r="G93" s="6">
        <f t="shared" si="16"/>
        <v>0.10033254000000001</v>
      </c>
      <c r="H93" s="6">
        <v>68.58</v>
      </c>
      <c r="I93" s="6">
        <v>23</v>
      </c>
      <c r="J93" s="7">
        <f t="shared" si="17"/>
        <v>1.7180229452054797E-5</v>
      </c>
      <c r="K93" s="7">
        <f t="shared" si="17"/>
        <v>1.7180229452054797E-5</v>
      </c>
      <c r="L93" s="7">
        <f t="shared" si="17"/>
        <v>1.7180229452054797E-5</v>
      </c>
      <c r="M93" s="7">
        <f t="shared" si="17"/>
        <v>1.7180229452054797E-5</v>
      </c>
      <c r="N93" s="8">
        <v>2266.5958400710001</v>
      </c>
      <c r="O93" s="8">
        <f t="shared" si="18"/>
        <v>2379.9256320745503</v>
      </c>
      <c r="P93" s="8">
        <f t="shared" si="19"/>
        <v>2221.2639232695801</v>
      </c>
      <c r="Q93" s="8">
        <f t="shared" si="20"/>
        <v>2402.5915904752601</v>
      </c>
      <c r="R93" s="6">
        <f t="shared" si="21"/>
        <v>6858</v>
      </c>
      <c r="S93" s="6">
        <f t="shared" si="22"/>
        <v>8229.6</v>
      </c>
      <c r="T93" s="6">
        <f t="shared" si="23"/>
        <v>7543.8</v>
      </c>
      <c r="U93" s="6">
        <f t="shared" si="24"/>
        <v>9601.1999999999989</v>
      </c>
    </row>
    <row r="94" spans="1:21" ht="15.75" thickBot="1" x14ac:dyDescent="0.3">
      <c r="A94" s="4">
        <v>109</v>
      </c>
      <c r="B94" s="4">
        <v>110</v>
      </c>
      <c r="C94" s="5">
        <v>92</v>
      </c>
      <c r="D94" s="6">
        <f t="shared" si="13"/>
        <v>0.12262866000000001</v>
      </c>
      <c r="E94" s="6">
        <f t="shared" si="14"/>
        <v>0.12262866000000001</v>
      </c>
      <c r="F94" s="6">
        <f t="shared" si="15"/>
        <v>0.12262866000000001</v>
      </c>
      <c r="G94" s="6">
        <f t="shared" si="16"/>
        <v>0.12262866000000001</v>
      </c>
      <c r="H94" s="6">
        <v>83.820000000000007</v>
      </c>
      <c r="I94" s="6">
        <v>22</v>
      </c>
      <c r="J94" s="7">
        <f t="shared" si="17"/>
        <v>2.0998058219178086E-5</v>
      </c>
      <c r="K94" s="7">
        <f t="shared" si="17"/>
        <v>2.0998058219178086E-5</v>
      </c>
      <c r="L94" s="7">
        <f t="shared" si="17"/>
        <v>2.0998058219178086E-5</v>
      </c>
      <c r="M94" s="7">
        <f t="shared" si="17"/>
        <v>2.0998058219178086E-5</v>
      </c>
      <c r="N94" s="8">
        <v>1466.10010304411</v>
      </c>
      <c r="O94" s="8">
        <f t="shared" si="18"/>
        <v>1539.4051081963155</v>
      </c>
      <c r="P94" s="8">
        <f t="shared" si="19"/>
        <v>1436.7781009832279</v>
      </c>
      <c r="Q94" s="8">
        <f t="shared" si="20"/>
        <v>1554.0661092267567</v>
      </c>
      <c r="R94" s="6">
        <f t="shared" si="21"/>
        <v>8382</v>
      </c>
      <c r="S94" s="6">
        <f t="shared" si="22"/>
        <v>10058.400000000001</v>
      </c>
      <c r="T94" s="6">
        <f t="shared" si="23"/>
        <v>9220.2000000000007</v>
      </c>
      <c r="U94" s="6">
        <f t="shared" si="24"/>
        <v>11734.800000000001</v>
      </c>
    </row>
    <row r="95" spans="1:21" ht="15.75" thickBot="1" x14ac:dyDescent="0.3">
      <c r="A95" s="4">
        <v>109</v>
      </c>
      <c r="B95" s="4">
        <v>111</v>
      </c>
      <c r="C95" s="5">
        <v>93</v>
      </c>
      <c r="D95" s="6">
        <f t="shared" si="13"/>
        <v>0.13377672000000002</v>
      </c>
      <c r="E95" s="6">
        <f t="shared" si="14"/>
        <v>0.13377672000000002</v>
      </c>
      <c r="F95" s="6">
        <f t="shared" si="15"/>
        <v>0.13377672000000002</v>
      </c>
      <c r="G95" s="6">
        <f t="shared" si="16"/>
        <v>0.13377672000000002</v>
      </c>
      <c r="H95" s="6">
        <v>91.44</v>
      </c>
      <c r="I95" s="6">
        <v>19</v>
      </c>
      <c r="J95" s="7">
        <f t="shared" si="17"/>
        <v>2.2906972602739727E-5</v>
      </c>
      <c r="K95" s="7">
        <f t="shared" si="17"/>
        <v>2.2906972602739727E-5</v>
      </c>
      <c r="L95" s="7">
        <f t="shared" si="17"/>
        <v>2.2906972602739727E-5</v>
      </c>
      <c r="M95" s="7">
        <f t="shared" si="17"/>
        <v>2.2906972602739727E-5</v>
      </c>
      <c r="N95" s="8">
        <v>1198.80443219481</v>
      </c>
      <c r="O95" s="8">
        <f t="shared" si="18"/>
        <v>1258.7446538045506</v>
      </c>
      <c r="P95" s="8">
        <f t="shared" si="19"/>
        <v>1174.8283435509138</v>
      </c>
      <c r="Q95" s="8">
        <f t="shared" si="20"/>
        <v>1270.7326981264987</v>
      </c>
      <c r="R95" s="6">
        <f t="shared" si="21"/>
        <v>9144</v>
      </c>
      <c r="S95" s="6">
        <f t="shared" si="22"/>
        <v>10972.8</v>
      </c>
      <c r="T95" s="6">
        <f t="shared" si="23"/>
        <v>10058.4</v>
      </c>
      <c r="U95" s="6">
        <f t="shared" si="24"/>
        <v>12801.6</v>
      </c>
    </row>
    <row r="96" spans="1:21" ht="15.75" thickBot="1" x14ac:dyDescent="0.3">
      <c r="A96" s="4">
        <v>111</v>
      </c>
      <c r="B96" s="4">
        <v>112</v>
      </c>
      <c r="C96" s="5">
        <v>94</v>
      </c>
      <c r="D96" s="6">
        <f t="shared" si="13"/>
        <v>8.918448000000001E-2</v>
      </c>
      <c r="E96" s="6">
        <f t="shared" si="14"/>
        <v>8.918448000000001E-2</v>
      </c>
      <c r="F96" s="6">
        <f t="shared" si="15"/>
        <v>8.918448000000001E-2</v>
      </c>
      <c r="G96" s="6">
        <f t="shared" si="16"/>
        <v>8.918448000000001E-2</v>
      </c>
      <c r="H96" s="6">
        <v>60.96</v>
      </c>
      <c r="I96" s="6">
        <v>23</v>
      </c>
      <c r="J96" s="7">
        <f t="shared" si="17"/>
        <v>1.5271315068493153E-5</v>
      </c>
      <c r="K96" s="7">
        <f t="shared" si="17"/>
        <v>1.5271315068493153E-5</v>
      </c>
      <c r="L96" s="7">
        <f t="shared" si="17"/>
        <v>1.5271315068493153E-5</v>
      </c>
      <c r="M96" s="7">
        <f t="shared" si="17"/>
        <v>1.5271315068493153E-5</v>
      </c>
      <c r="N96" s="8">
        <v>2339.0306680672002</v>
      </c>
      <c r="O96" s="8">
        <f t="shared" si="18"/>
        <v>2455.9822014705601</v>
      </c>
      <c r="P96" s="8">
        <f t="shared" si="19"/>
        <v>2292.2500547058562</v>
      </c>
      <c r="Q96" s="8">
        <f t="shared" si="20"/>
        <v>2479.3725081512321</v>
      </c>
      <c r="R96" s="6">
        <f t="shared" si="21"/>
        <v>6096</v>
      </c>
      <c r="S96" s="6">
        <f t="shared" si="22"/>
        <v>7315.2</v>
      </c>
      <c r="T96" s="6">
        <f t="shared" si="23"/>
        <v>6705.6</v>
      </c>
      <c r="U96" s="6">
        <f t="shared" si="24"/>
        <v>8534.4</v>
      </c>
    </row>
    <row r="97" spans="1:21" ht="15.75" thickBot="1" x14ac:dyDescent="0.3">
      <c r="A97" s="4">
        <v>112</v>
      </c>
      <c r="B97" s="4">
        <v>113</v>
      </c>
      <c r="C97" s="5">
        <v>95</v>
      </c>
      <c r="D97" s="6">
        <f t="shared" si="13"/>
        <v>0.12262866000000001</v>
      </c>
      <c r="E97" s="6">
        <f t="shared" si="14"/>
        <v>0.12262866000000001</v>
      </c>
      <c r="F97" s="6">
        <f t="shared" si="15"/>
        <v>0.12262866000000001</v>
      </c>
      <c r="G97" s="6">
        <f t="shared" si="16"/>
        <v>0.12262866000000001</v>
      </c>
      <c r="H97" s="6">
        <v>83.820000000000007</v>
      </c>
      <c r="I97" s="6">
        <v>22</v>
      </c>
      <c r="J97" s="7">
        <f t="shared" si="17"/>
        <v>2.0998058219178086E-5</v>
      </c>
      <c r="K97" s="7">
        <f t="shared" si="17"/>
        <v>2.0998058219178086E-5</v>
      </c>
      <c r="L97" s="7">
        <f t="shared" si="17"/>
        <v>2.0998058219178086E-5</v>
      </c>
      <c r="M97" s="7">
        <f t="shared" si="17"/>
        <v>2.0998058219178086E-5</v>
      </c>
      <c r="N97" s="8">
        <v>1949.0358520731399</v>
      </c>
      <c r="O97" s="8">
        <f t="shared" si="18"/>
        <v>2046.4876446767969</v>
      </c>
      <c r="P97" s="8">
        <f t="shared" si="19"/>
        <v>1910.0551350316771</v>
      </c>
      <c r="Q97" s="8">
        <f t="shared" si="20"/>
        <v>2065.9780031975283</v>
      </c>
      <c r="R97" s="6">
        <f t="shared" si="21"/>
        <v>8382</v>
      </c>
      <c r="S97" s="6">
        <f t="shared" si="22"/>
        <v>10058.400000000001</v>
      </c>
      <c r="T97" s="6">
        <f t="shared" si="23"/>
        <v>9220.2000000000007</v>
      </c>
      <c r="U97" s="6">
        <f t="shared" si="24"/>
        <v>11734.800000000001</v>
      </c>
    </row>
    <row r="98" spans="1:21" ht="15.75" thickBot="1" x14ac:dyDescent="0.3">
      <c r="A98" s="4">
        <v>111</v>
      </c>
      <c r="B98" s="4">
        <v>114</v>
      </c>
      <c r="C98" s="5">
        <v>96</v>
      </c>
      <c r="D98" s="6">
        <f t="shared" si="13"/>
        <v>0.24525732000000003</v>
      </c>
      <c r="E98" s="6">
        <f t="shared" si="14"/>
        <v>0.24525732000000003</v>
      </c>
      <c r="F98" s="6">
        <f t="shared" si="15"/>
        <v>0.24525732000000003</v>
      </c>
      <c r="G98" s="6">
        <f t="shared" si="16"/>
        <v>0.24525732000000003</v>
      </c>
      <c r="H98" s="6">
        <v>167.64000000000001</v>
      </c>
      <c r="I98" s="6">
        <v>11</v>
      </c>
      <c r="J98" s="7">
        <f t="shared" si="17"/>
        <v>4.1996116438356172E-5</v>
      </c>
      <c r="K98" s="7">
        <f t="shared" si="17"/>
        <v>4.1996116438356172E-5</v>
      </c>
      <c r="L98" s="7">
        <f t="shared" si="17"/>
        <v>4.1996116438356172E-5</v>
      </c>
      <c r="M98" s="7">
        <f t="shared" si="17"/>
        <v>4.1996116438356172E-5</v>
      </c>
      <c r="N98" s="8">
        <v>1916.9155815514</v>
      </c>
      <c r="O98" s="8">
        <f t="shared" si="18"/>
        <v>2012.7613606289701</v>
      </c>
      <c r="P98" s="8">
        <f t="shared" si="19"/>
        <v>1878.5772699203719</v>
      </c>
      <c r="Q98" s="8">
        <f t="shared" si="20"/>
        <v>2031.9305164444841</v>
      </c>
      <c r="R98" s="6">
        <f t="shared" si="21"/>
        <v>16764</v>
      </c>
      <c r="S98" s="6">
        <f t="shared" si="22"/>
        <v>20116.800000000003</v>
      </c>
      <c r="T98" s="6">
        <f t="shared" si="23"/>
        <v>18440.400000000001</v>
      </c>
      <c r="U98" s="6">
        <f t="shared" si="24"/>
        <v>23469.600000000002</v>
      </c>
    </row>
    <row r="99" spans="1:21" ht="15.75" thickBot="1" x14ac:dyDescent="0.3">
      <c r="A99" s="4">
        <v>114</v>
      </c>
      <c r="B99" s="4">
        <v>115</v>
      </c>
      <c r="C99" s="5">
        <v>97</v>
      </c>
      <c r="D99" s="6">
        <f t="shared" si="13"/>
        <v>0.13377672000000002</v>
      </c>
      <c r="E99" s="6">
        <f t="shared" si="14"/>
        <v>0.13377672000000002</v>
      </c>
      <c r="F99" s="6">
        <f t="shared" si="15"/>
        <v>0.13377672000000002</v>
      </c>
      <c r="G99" s="6">
        <f t="shared" si="16"/>
        <v>0.13377672000000002</v>
      </c>
      <c r="H99" s="6">
        <v>91.44</v>
      </c>
      <c r="I99" s="6">
        <v>10</v>
      </c>
      <c r="J99" s="7">
        <f t="shared" si="17"/>
        <v>2.2906972602739727E-5</v>
      </c>
      <c r="K99" s="7">
        <f t="shared" si="17"/>
        <v>2.2906972602739727E-5</v>
      </c>
      <c r="L99" s="7">
        <f t="shared" si="17"/>
        <v>2.2906972602739727E-5</v>
      </c>
      <c r="M99" s="7">
        <f t="shared" si="17"/>
        <v>2.2906972602739727E-5</v>
      </c>
      <c r="N99" s="8">
        <v>2595.74613643165</v>
      </c>
      <c r="O99" s="8">
        <f t="shared" si="18"/>
        <v>2725.5334432532327</v>
      </c>
      <c r="P99" s="8">
        <f t="shared" si="19"/>
        <v>2543.8312137030171</v>
      </c>
      <c r="Q99" s="8">
        <f t="shared" si="20"/>
        <v>2751.4909046175489</v>
      </c>
      <c r="R99" s="6">
        <f t="shared" si="21"/>
        <v>9144</v>
      </c>
      <c r="S99" s="6">
        <f t="shared" si="22"/>
        <v>10972.8</v>
      </c>
      <c r="T99" s="6">
        <f t="shared" si="23"/>
        <v>10058.4</v>
      </c>
      <c r="U99" s="6">
        <f t="shared" si="24"/>
        <v>12801.6</v>
      </c>
    </row>
    <row r="100" spans="1:21" ht="15.75" thickBot="1" x14ac:dyDescent="0.3">
      <c r="A100" s="4">
        <v>114</v>
      </c>
      <c r="B100" s="4">
        <v>116</v>
      </c>
      <c r="C100" s="5">
        <v>98</v>
      </c>
      <c r="D100" s="6">
        <f t="shared" si="13"/>
        <v>0.35673792000000004</v>
      </c>
      <c r="E100" s="6">
        <f t="shared" si="14"/>
        <v>0.35673792000000004</v>
      </c>
      <c r="F100" s="6">
        <f t="shared" si="15"/>
        <v>0.35673792000000004</v>
      </c>
      <c r="G100" s="6">
        <f t="shared" si="16"/>
        <v>0.35673792000000004</v>
      </c>
      <c r="H100" s="6">
        <v>243.84</v>
      </c>
      <c r="I100" s="6">
        <v>30</v>
      </c>
      <c r="J100" s="7">
        <f t="shared" si="17"/>
        <v>6.108526027397261E-5</v>
      </c>
      <c r="K100" s="7">
        <f t="shared" si="17"/>
        <v>6.108526027397261E-5</v>
      </c>
      <c r="L100" s="7">
        <f t="shared" si="17"/>
        <v>6.108526027397261E-5</v>
      </c>
      <c r="M100" s="7">
        <f t="shared" si="17"/>
        <v>6.108526027397261E-5</v>
      </c>
      <c r="N100" s="8">
        <v>2124.5669041792498</v>
      </c>
      <c r="O100" s="8">
        <f t="shared" si="18"/>
        <v>2230.7952493882121</v>
      </c>
      <c r="P100" s="8">
        <f t="shared" si="19"/>
        <v>2082.0755660956647</v>
      </c>
      <c r="Q100" s="8">
        <f t="shared" si="20"/>
        <v>2252.0409184300047</v>
      </c>
      <c r="R100" s="6">
        <f t="shared" si="21"/>
        <v>24384</v>
      </c>
      <c r="S100" s="6">
        <f t="shared" si="22"/>
        <v>29260.799999999999</v>
      </c>
      <c r="T100" s="6">
        <f t="shared" si="23"/>
        <v>26822.400000000001</v>
      </c>
      <c r="U100" s="6">
        <f t="shared" si="24"/>
        <v>34137.599999999999</v>
      </c>
    </row>
    <row r="101" spans="1:21" ht="15.75" thickBot="1" x14ac:dyDescent="0.3">
      <c r="A101" s="4">
        <v>116</v>
      </c>
      <c r="B101" s="4">
        <v>117</v>
      </c>
      <c r="C101" s="5">
        <v>99</v>
      </c>
      <c r="D101" s="6">
        <f t="shared" si="13"/>
        <v>0.10033254000000001</v>
      </c>
      <c r="E101" s="6">
        <f t="shared" si="14"/>
        <v>0.10033254000000001</v>
      </c>
      <c r="F101" s="6">
        <f t="shared" si="15"/>
        <v>0.10033254000000001</v>
      </c>
      <c r="G101" s="6">
        <f t="shared" si="16"/>
        <v>0.10033254000000001</v>
      </c>
      <c r="H101" s="6">
        <v>68.58</v>
      </c>
      <c r="I101" s="6">
        <v>11</v>
      </c>
      <c r="J101" s="7">
        <f t="shared" si="17"/>
        <v>1.7180229452054797E-5</v>
      </c>
      <c r="K101" s="7">
        <f t="shared" si="17"/>
        <v>1.7180229452054797E-5</v>
      </c>
      <c r="L101" s="7">
        <f t="shared" si="17"/>
        <v>1.7180229452054797E-5</v>
      </c>
      <c r="M101" s="7">
        <f t="shared" si="17"/>
        <v>1.7180229452054797E-5</v>
      </c>
      <c r="N101" s="8">
        <v>2137.0308905623501</v>
      </c>
      <c r="O101" s="8">
        <f t="shared" si="18"/>
        <v>2243.8824350904674</v>
      </c>
      <c r="P101" s="8">
        <f t="shared" si="19"/>
        <v>2094.2902727511032</v>
      </c>
      <c r="Q101" s="8">
        <f t="shared" si="20"/>
        <v>2265.2527439960913</v>
      </c>
      <c r="R101" s="6">
        <f t="shared" si="21"/>
        <v>6858</v>
      </c>
      <c r="S101" s="6">
        <f t="shared" si="22"/>
        <v>8229.6</v>
      </c>
      <c r="T101" s="6">
        <f t="shared" si="23"/>
        <v>7543.8</v>
      </c>
      <c r="U101" s="6">
        <f t="shared" si="24"/>
        <v>9601.1999999999989</v>
      </c>
    </row>
    <row r="102" spans="1:21" ht="15.75" thickBot="1" x14ac:dyDescent="0.3">
      <c r="A102" s="4">
        <v>116</v>
      </c>
      <c r="B102" s="4">
        <v>118</v>
      </c>
      <c r="C102" s="5">
        <v>100</v>
      </c>
      <c r="D102" s="6">
        <f t="shared" si="13"/>
        <v>0.12262866000000001</v>
      </c>
      <c r="E102" s="6">
        <f t="shared" si="14"/>
        <v>0.12262866000000001</v>
      </c>
      <c r="F102" s="6">
        <f t="shared" si="15"/>
        <v>0.12262866000000001</v>
      </c>
      <c r="G102" s="6">
        <f t="shared" si="16"/>
        <v>0.12262866000000001</v>
      </c>
      <c r="H102" s="6">
        <v>83.820000000000007</v>
      </c>
      <c r="I102" s="6">
        <v>8</v>
      </c>
      <c r="J102" s="7">
        <f t="shared" si="17"/>
        <v>2.0998058219178086E-5</v>
      </c>
      <c r="K102" s="7">
        <f t="shared" si="17"/>
        <v>2.0998058219178086E-5</v>
      </c>
      <c r="L102" s="7">
        <f t="shared" si="17"/>
        <v>2.0998058219178086E-5</v>
      </c>
      <c r="M102" s="7">
        <f t="shared" si="17"/>
        <v>2.0998058219178086E-5</v>
      </c>
      <c r="N102" s="8">
        <v>2523.3888044226501</v>
      </c>
      <c r="O102" s="8">
        <f t="shared" si="18"/>
        <v>2649.5582446437825</v>
      </c>
      <c r="P102" s="8">
        <f t="shared" si="19"/>
        <v>2472.9210283341972</v>
      </c>
      <c r="Q102" s="8">
        <f t="shared" si="20"/>
        <v>2674.7921326880091</v>
      </c>
      <c r="R102" s="6">
        <f t="shared" si="21"/>
        <v>8382</v>
      </c>
      <c r="S102" s="6">
        <f t="shared" si="22"/>
        <v>10058.400000000001</v>
      </c>
      <c r="T102" s="6">
        <f t="shared" si="23"/>
        <v>9220.2000000000007</v>
      </c>
      <c r="U102" s="6">
        <f t="shared" si="24"/>
        <v>11734.800000000001</v>
      </c>
    </row>
    <row r="103" spans="1:21" ht="15.75" thickBot="1" x14ac:dyDescent="0.3">
      <c r="A103" s="4">
        <v>118</v>
      </c>
      <c r="B103" s="4">
        <v>119</v>
      </c>
      <c r="C103" s="5">
        <v>101</v>
      </c>
      <c r="D103" s="6">
        <f t="shared" si="13"/>
        <v>0.14492478</v>
      </c>
      <c r="E103" s="6">
        <f t="shared" si="14"/>
        <v>0.14492478</v>
      </c>
      <c r="F103" s="6">
        <f t="shared" si="15"/>
        <v>0.14492478</v>
      </c>
      <c r="G103" s="6">
        <f t="shared" si="16"/>
        <v>0.14492478</v>
      </c>
      <c r="H103" s="6">
        <v>99.06</v>
      </c>
      <c r="I103" s="6">
        <v>20</v>
      </c>
      <c r="J103" s="7">
        <f t="shared" si="17"/>
        <v>2.4815886986301372E-5</v>
      </c>
      <c r="K103" s="7">
        <f t="shared" si="17"/>
        <v>2.4815886986301372E-5</v>
      </c>
      <c r="L103" s="7">
        <f t="shared" si="17"/>
        <v>2.4815886986301372E-5</v>
      </c>
      <c r="M103" s="7">
        <f t="shared" si="17"/>
        <v>2.4815886986301372E-5</v>
      </c>
      <c r="N103" s="8">
        <v>2437.1721003984399</v>
      </c>
      <c r="O103" s="8">
        <f t="shared" si="18"/>
        <v>2559.0307054183618</v>
      </c>
      <c r="P103" s="8">
        <f t="shared" si="19"/>
        <v>2388.4286583904709</v>
      </c>
      <c r="Q103" s="8">
        <f t="shared" si="20"/>
        <v>2583.4024264223463</v>
      </c>
      <c r="R103" s="6">
        <f t="shared" si="21"/>
        <v>9906</v>
      </c>
      <c r="S103" s="6">
        <f t="shared" si="22"/>
        <v>11887.2</v>
      </c>
      <c r="T103" s="6">
        <f t="shared" si="23"/>
        <v>10896.6</v>
      </c>
      <c r="U103" s="6">
        <f t="shared" si="24"/>
        <v>13868.4</v>
      </c>
    </row>
    <row r="104" spans="1:21" ht="15.75" thickBot="1" x14ac:dyDescent="0.3">
      <c r="A104" s="4">
        <v>118</v>
      </c>
      <c r="B104" s="4">
        <v>120</v>
      </c>
      <c r="C104" s="5">
        <v>102</v>
      </c>
      <c r="D104" s="6">
        <f t="shared" si="13"/>
        <v>0.31214568000000004</v>
      </c>
      <c r="E104" s="6">
        <f t="shared" si="14"/>
        <v>0.31214568000000004</v>
      </c>
      <c r="F104" s="6">
        <f t="shared" si="15"/>
        <v>0.31214568000000004</v>
      </c>
      <c r="G104" s="6">
        <f t="shared" si="16"/>
        <v>0.31214568000000004</v>
      </c>
      <c r="H104" s="6">
        <v>213.36</v>
      </c>
      <c r="I104" s="6">
        <v>27</v>
      </c>
      <c r="J104" s="7">
        <f t="shared" si="17"/>
        <v>5.3449602739726039E-5</v>
      </c>
      <c r="K104" s="7">
        <f t="shared" si="17"/>
        <v>5.3449602739726039E-5</v>
      </c>
      <c r="L104" s="7">
        <f t="shared" si="17"/>
        <v>5.3449602739726039E-5</v>
      </c>
      <c r="M104" s="7">
        <f t="shared" si="17"/>
        <v>5.3449602739726039E-5</v>
      </c>
      <c r="N104" s="8">
        <v>2071.6009819522701</v>
      </c>
      <c r="O104" s="8">
        <f t="shared" si="18"/>
        <v>2175.1810310498836</v>
      </c>
      <c r="P104" s="8">
        <f t="shared" si="19"/>
        <v>2030.1689623132247</v>
      </c>
      <c r="Q104" s="8">
        <f t="shared" si="20"/>
        <v>2195.8970408694063</v>
      </c>
      <c r="R104" s="6">
        <f t="shared" si="21"/>
        <v>21336</v>
      </c>
      <c r="S104" s="6">
        <f t="shared" si="22"/>
        <v>25603.200000000001</v>
      </c>
      <c r="T104" s="6">
        <f t="shared" si="23"/>
        <v>23469.600000000002</v>
      </c>
      <c r="U104" s="6">
        <f t="shared" si="24"/>
        <v>29870.400000000001</v>
      </c>
    </row>
    <row r="105" spans="1:21" ht="15.75" thickBot="1" x14ac:dyDescent="0.3">
      <c r="A105" s="4">
        <v>120</v>
      </c>
      <c r="B105" s="4">
        <v>121</v>
      </c>
      <c r="C105" s="5">
        <v>103</v>
      </c>
      <c r="D105" s="6">
        <f t="shared" si="13"/>
        <v>0.10033254000000001</v>
      </c>
      <c r="E105" s="6">
        <f t="shared" si="14"/>
        <v>0.10033254000000001</v>
      </c>
      <c r="F105" s="6">
        <f t="shared" si="15"/>
        <v>0.10033254000000001</v>
      </c>
      <c r="G105" s="6">
        <f t="shared" si="16"/>
        <v>0.10033254000000001</v>
      </c>
      <c r="H105" s="6">
        <v>68.58</v>
      </c>
      <c r="I105" s="6">
        <v>22</v>
      </c>
      <c r="J105" s="7">
        <f t="shared" si="17"/>
        <v>1.7180229452054797E-5</v>
      </c>
      <c r="K105" s="7">
        <f t="shared" si="17"/>
        <v>1.7180229452054797E-5</v>
      </c>
      <c r="L105" s="7">
        <f t="shared" si="17"/>
        <v>1.7180229452054797E-5</v>
      </c>
      <c r="M105" s="7">
        <f t="shared" si="17"/>
        <v>1.7180229452054797E-5</v>
      </c>
      <c r="N105" s="8">
        <v>1442.31010612503</v>
      </c>
      <c r="O105" s="8">
        <f t="shared" si="18"/>
        <v>1514.4256114312814</v>
      </c>
      <c r="P105" s="8">
        <f t="shared" si="19"/>
        <v>1413.4639040025293</v>
      </c>
      <c r="Q105" s="8">
        <f t="shared" si="20"/>
        <v>1528.8487124925318</v>
      </c>
      <c r="R105" s="6">
        <f t="shared" si="21"/>
        <v>6858</v>
      </c>
      <c r="S105" s="6">
        <f t="shared" si="22"/>
        <v>8229.6</v>
      </c>
      <c r="T105" s="6">
        <f t="shared" si="23"/>
        <v>7543.8</v>
      </c>
      <c r="U105" s="6">
        <f t="shared" si="24"/>
        <v>9601.1999999999989</v>
      </c>
    </row>
    <row r="106" spans="1:21" ht="15.75" thickBot="1" x14ac:dyDescent="0.3">
      <c r="A106" s="4">
        <v>120</v>
      </c>
      <c r="B106" s="4">
        <v>122</v>
      </c>
      <c r="C106" s="5">
        <v>104</v>
      </c>
      <c r="D106" s="6">
        <f t="shared" si="13"/>
        <v>0.14492478</v>
      </c>
      <c r="E106" s="6">
        <f t="shared" si="14"/>
        <v>0.14492478</v>
      </c>
      <c r="F106" s="6">
        <f t="shared" si="15"/>
        <v>0.14492478</v>
      </c>
      <c r="G106" s="6">
        <f t="shared" si="16"/>
        <v>0.14492478</v>
      </c>
      <c r="H106" s="6">
        <v>99.06</v>
      </c>
      <c r="I106" s="6">
        <v>11</v>
      </c>
      <c r="J106" s="7">
        <f t="shared" si="17"/>
        <v>2.4815886986301372E-5</v>
      </c>
      <c r="K106" s="7">
        <f t="shared" si="17"/>
        <v>2.4815886986301372E-5</v>
      </c>
      <c r="L106" s="7">
        <f t="shared" si="17"/>
        <v>2.4815886986301372E-5</v>
      </c>
      <c r="M106" s="7">
        <f t="shared" si="17"/>
        <v>2.4815886986301372E-5</v>
      </c>
      <c r="N106" s="8">
        <v>1533.4113528888099</v>
      </c>
      <c r="O106" s="8">
        <f t="shared" si="18"/>
        <v>1610.0819205332505</v>
      </c>
      <c r="P106" s="8">
        <f t="shared" si="19"/>
        <v>1502.7431258310337</v>
      </c>
      <c r="Q106" s="8">
        <f t="shared" si="20"/>
        <v>1625.4160340621386</v>
      </c>
      <c r="R106" s="6">
        <f t="shared" si="21"/>
        <v>9906</v>
      </c>
      <c r="S106" s="6">
        <f t="shared" si="22"/>
        <v>11887.2</v>
      </c>
      <c r="T106" s="6">
        <f t="shared" si="23"/>
        <v>10896.6</v>
      </c>
      <c r="U106" s="6">
        <f t="shared" si="24"/>
        <v>13868.4</v>
      </c>
    </row>
    <row r="107" spans="1:21" ht="15.75" thickBot="1" x14ac:dyDescent="0.3">
      <c r="A107" s="4">
        <v>122</v>
      </c>
      <c r="B107" s="4">
        <v>123</v>
      </c>
      <c r="C107" s="5">
        <v>105</v>
      </c>
      <c r="D107" s="6">
        <f t="shared" si="13"/>
        <v>0.25640538000000007</v>
      </c>
      <c r="E107" s="6">
        <f t="shared" si="14"/>
        <v>0.25640538000000007</v>
      </c>
      <c r="F107" s="6">
        <f t="shared" si="15"/>
        <v>0.25640538000000007</v>
      </c>
      <c r="G107" s="6">
        <f t="shared" si="16"/>
        <v>0.25640538000000007</v>
      </c>
      <c r="H107" s="6">
        <v>175.26000000000002</v>
      </c>
      <c r="I107" s="6">
        <v>15</v>
      </c>
      <c r="J107" s="7">
        <f t="shared" si="17"/>
        <v>4.390503082191782E-5</v>
      </c>
      <c r="K107" s="7">
        <f t="shared" si="17"/>
        <v>4.390503082191782E-5</v>
      </c>
      <c r="L107" s="7">
        <f t="shared" si="17"/>
        <v>4.390503082191782E-5</v>
      </c>
      <c r="M107" s="7">
        <f t="shared" si="17"/>
        <v>4.390503082191782E-5</v>
      </c>
      <c r="N107" s="8">
        <v>2566.64606905561</v>
      </c>
      <c r="O107" s="8">
        <f t="shared" si="18"/>
        <v>2694.9783725083907</v>
      </c>
      <c r="P107" s="8">
        <f t="shared" si="19"/>
        <v>2515.3131476744979</v>
      </c>
      <c r="Q107" s="8">
        <f t="shared" si="20"/>
        <v>2720.6448331989468</v>
      </c>
      <c r="R107" s="6">
        <f t="shared" si="21"/>
        <v>17526.000000000004</v>
      </c>
      <c r="S107" s="6">
        <f t="shared" si="22"/>
        <v>21031.200000000001</v>
      </c>
      <c r="T107" s="6">
        <f t="shared" si="23"/>
        <v>19278.600000000002</v>
      </c>
      <c r="U107" s="6">
        <f t="shared" si="24"/>
        <v>24536.400000000001</v>
      </c>
    </row>
    <row r="108" spans="1:21" ht="15.75" thickBot="1" x14ac:dyDescent="0.3">
      <c r="A108" s="4">
        <v>15</v>
      </c>
      <c r="B108" s="4">
        <v>20</v>
      </c>
      <c r="C108" s="5">
        <v>106</v>
      </c>
      <c r="D108" s="6">
        <f t="shared" si="13"/>
        <v>0.20066508000000002</v>
      </c>
      <c r="E108" s="6">
        <f t="shared" si="14"/>
        <v>0.20066508000000002</v>
      </c>
      <c r="F108" s="6">
        <f t="shared" si="15"/>
        <v>0.20066508000000002</v>
      </c>
      <c r="G108" s="6">
        <f t="shared" si="16"/>
        <v>0.20066508000000002</v>
      </c>
      <c r="H108" s="6">
        <v>137.16</v>
      </c>
      <c r="I108" s="6">
        <v>18</v>
      </c>
      <c r="J108" s="7">
        <f t="shared" si="17"/>
        <v>3.4360458904109594E-5</v>
      </c>
      <c r="K108" s="7">
        <f t="shared" si="17"/>
        <v>3.4360458904109594E-5</v>
      </c>
      <c r="L108" s="7">
        <f t="shared" si="17"/>
        <v>3.4360458904109594E-5</v>
      </c>
      <c r="M108" s="7">
        <f t="shared" si="17"/>
        <v>3.4360458904109594E-5</v>
      </c>
      <c r="N108" s="8">
        <v>1195.8212956376401</v>
      </c>
      <c r="O108" s="8">
        <f t="shared" si="18"/>
        <v>1255.612360419522</v>
      </c>
      <c r="P108" s="8">
        <f t="shared" si="19"/>
        <v>1171.9048697248872</v>
      </c>
      <c r="Q108" s="8">
        <f t="shared" si="20"/>
        <v>1267.5705733758984</v>
      </c>
      <c r="R108" s="6">
        <f t="shared" si="21"/>
        <v>13716</v>
      </c>
      <c r="S108" s="6">
        <f t="shared" si="22"/>
        <v>16459.2</v>
      </c>
      <c r="T108" s="6">
        <f t="shared" si="23"/>
        <v>15087.6</v>
      </c>
      <c r="U108" s="6">
        <f t="shared" si="24"/>
        <v>19202.399999999998</v>
      </c>
    </row>
    <row r="109" spans="1:21" ht="15.75" thickBot="1" x14ac:dyDescent="0.3">
      <c r="A109" s="4">
        <v>20</v>
      </c>
      <c r="B109" s="4">
        <v>21</v>
      </c>
      <c r="C109" s="5">
        <v>107</v>
      </c>
      <c r="D109" s="6">
        <f t="shared" si="13"/>
        <v>0.44592240000000005</v>
      </c>
      <c r="E109" s="6">
        <f t="shared" si="14"/>
        <v>0.44592240000000005</v>
      </c>
      <c r="F109" s="6">
        <f t="shared" si="15"/>
        <v>0.44592240000000005</v>
      </c>
      <c r="G109" s="6">
        <f t="shared" si="16"/>
        <v>0.44592240000000005</v>
      </c>
      <c r="H109" s="6">
        <v>304.8</v>
      </c>
      <c r="I109" s="6">
        <v>30</v>
      </c>
      <c r="J109" s="7">
        <f t="shared" si="17"/>
        <v>7.6356575342465753E-5</v>
      </c>
      <c r="K109" s="7">
        <f t="shared" si="17"/>
        <v>7.6356575342465753E-5</v>
      </c>
      <c r="L109" s="7">
        <f t="shared" si="17"/>
        <v>7.6356575342465753E-5</v>
      </c>
      <c r="M109" s="7">
        <f t="shared" si="17"/>
        <v>7.6356575342465753E-5</v>
      </c>
      <c r="N109" s="8">
        <v>1932.8624188425299</v>
      </c>
      <c r="O109" s="8">
        <f t="shared" si="18"/>
        <v>2029.5055397846563</v>
      </c>
      <c r="P109" s="8">
        <f t="shared" si="19"/>
        <v>1894.2051704656792</v>
      </c>
      <c r="Q109" s="8">
        <f t="shared" si="20"/>
        <v>2048.8341639730816</v>
      </c>
      <c r="R109" s="6">
        <f t="shared" si="21"/>
        <v>30480</v>
      </c>
      <c r="S109" s="6">
        <f t="shared" si="22"/>
        <v>36576</v>
      </c>
      <c r="T109" s="6">
        <f t="shared" si="23"/>
        <v>33528</v>
      </c>
      <c r="U109" s="6">
        <f t="shared" si="24"/>
        <v>42672</v>
      </c>
    </row>
    <row r="110" spans="1:21" ht="15.75" thickBot="1" x14ac:dyDescent="0.3">
      <c r="A110" s="4">
        <v>21</v>
      </c>
      <c r="B110" s="4">
        <v>22</v>
      </c>
      <c r="C110" s="5">
        <v>108</v>
      </c>
      <c r="D110" s="6">
        <f t="shared" si="13"/>
        <v>0.13377672000000002</v>
      </c>
      <c r="E110" s="6">
        <f t="shared" si="14"/>
        <v>0.13377672000000002</v>
      </c>
      <c r="F110" s="6">
        <f t="shared" si="15"/>
        <v>0.13377672000000002</v>
      </c>
      <c r="G110" s="6">
        <f t="shared" si="16"/>
        <v>0.13377672000000002</v>
      </c>
      <c r="H110" s="6">
        <v>91.44</v>
      </c>
      <c r="I110" s="6">
        <v>11</v>
      </c>
      <c r="J110" s="7">
        <f t="shared" si="17"/>
        <v>2.2906972602739727E-5</v>
      </c>
      <c r="K110" s="7">
        <f t="shared" si="17"/>
        <v>2.2906972602739727E-5</v>
      </c>
      <c r="L110" s="7">
        <f t="shared" si="17"/>
        <v>2.2906972602739727E-5</v>
      </c>
      <c r="M110" s="7">
        <f t="shared" si="17"/>
        <v>2.2906972602739727E-5</v>
      </c>
      <c r="N110" s="8">
        <v>1418.3475788002499</v>
      </c>
      <c r="O110" s="8">
        <f t="shared" si="18"/>
        <v>1489.2649577402624</v>
      </c>
      <c r="P110" s="8">
        <f t="shared" si="19"/>
        <v>1389.9806272242449</v>
      </c>
      <c r="Q110" s="8">
        <f t="shared" si="20"/>
        <v>1503.448433528265</v>
      </c>
      <c r="R110" s="6">
        <f t="shared" si="21"/>
        <v>9144</v>
      </c>
      <c r="S110" s="6">
        <f t="shared" si="22"/>
        <v>10972.8</v>
      </c>
      <c r="T110" s="6">
        <f t="shared" si="23"/>
        <v>10058.4</v>
      </c>
      <c r="U110" s="6">
        <f t="shared" si="24"/>
        <v>12801.6</v>
      </c>
    </row>
    <row r="111" spans="1:21" ht="15.75" thickBot="1" x14ac:dyDescent="0.3">
      <c r="A111" s="4">
        <v>20</v>
      </c>
      <c r="B111" s="4">
        <v>23</v>
      </c>
      <c r="C111" s="5">
        <v>109</v>
      </c>
      <c r="D111" s="6">
        <f t="shared" si="13"/>
        <v>0.25640538000000007</v>
      </c>
      <c r="E111" s="6">
        <f t="shared" si="14"/>
        <v>0.25640538000000007</v>
      </c>
      <c r="F111" s="6">
        <f t="shared" si="15"/>
        <v>0.25640538000000007</v>
      </c>
      <c r="G111" s="6">
        <f t="shared" si="16"/>
        <v>0.25640538000000007</v>
      </c>
      <c r="H111" s="6">
        <v>175.26000000000002</v>
      </c>
      <c r="I111" s="6">
        <v>27</v>
      </c>
      <c r="J111" s="7">
        <f t="shared" si="17"/>
        <v>4.390503082191782E-5</v>
      </c>
      <c r="K111" s="7">
        <f t="shared" si="17"/>
        <v>4.390503082191782E-5</v>
      </c>
      <c r="L111" s="7">
        <f t="shared" si="17"/>
        <v>4.390503082191782E-5</v>
      </c>
      <c r="M111" s="7">
        <f t="shared" si="17"/>
        <v>4.390503082191782E-5</v>
      </c>
      <c r="N111" s="8">
        <v>2713.9316781265702</v>
      </c>
      <c r="O111" s="8">
        <f t="shared" si="18"/>
        <v>2849.6282620328989</v>
      </c>
      <c r="P111" s="8">
        <f t="shared" si="19"/>
        <v>2659.6530445640387</v>
      </c>
      <c r="Q111" s="8">
        <f t="shared" si="20"/>
        <v>2876.7675788141646</v>
      </c>
      <c r="R111" s="6">
        <f t="shared" si="21"/>
        <v>17526.000000000004</v>
      </c>
      <c r="S111" s="6">
        <f t="shared" si="22"/>
        <v>21031.200000000001</v>
      </c>
      <c r="T111" s="6">
        <f t="shared" si="23"/>
        <v>19278.600000000002</v>
      </c>
      <c r="U111" s="6">
        <f t="shared" si="24"/>
        <v>24536.400000000001</v>
      </c>
    </row>
    <row r="112" spans="1:21" ht="15.75" thickBot="1" x14ac:dyDescent="0.3">
      <c r="A112" s="4">
        <v>23</v>
      </c>
      <c r="B112" s="4">
        <v>24</v>
      </c>
      <c r="C112" s="5">
        <v>110</v>
      </c>
      <c r="D112" s="6">
        <f t="shared" si="13"/>
        <v>5.5740300000000007E-2</v>
      </c>
      <c r="E112" s="6">
        <f t="shared" si="14"/>
        <v>5.5740300000000007E-2</v>
      </c>
      <c r="F112" s="6">
        <f t="shared" si="15"/>
        <v>5.5740300000000007E-2</v>
      </c>
      <c r="G112" s="6">
        <f t="shared" si="16"/>
        <v>5.5740300000000007E-2</v>
      </c>
      <c r="H112" s="6">
        <v>38.1</v>
      </c>
      <c r="I112" s="6">
        <v>22</v>
      </c>
      <c r="J112" s="7">
        <f t="shared" si="17"/>
        <v>9.5445719178082191E-6</v>
      </c>
      <c r="K112" s="7">
        <f t="shared" si="17"/>
        <v>9.5445719178082191E-6</v>
      </c>
      <c r="L112" s="7">
        <f t="shared" si="17"/>
        <v>9.5445719178082191E-6</v>
      </c>
      <c r="M112" s="7">
        <f t="shared" si="17"/>
        <v>9.5445719178082191E-6</v>
      </c>
      <c r="N112" s="8">
        <v>2288.8857657429098</v>
      </c>
      <c r="O112" s="8">
        <f t="shared" si="18"/>
        <v>2403.3300540300552</v>
      </c>
      <c r="P112" s="8">
        <f t="shared" si="19"/>
        <v>2243.1080504280517</v>
      </c>
      <c r="Q112" s="8">
        <f t="shared" si="20"/>
        <v>2426.2189116874843</v>
      </c>
      <c r="R112" s="6">
        <f t="shared" si="21"/>
        <v>3810</v>
      </c>
      <c r="S112" s="6">
        <f t="shared" si="22"/>
        <v>4572</v>
      </c>
      <c r="T112" s="6">
        <f t="shared" si="23"/>
        <v>4191</v>
      </c>
      <c r="U112" s="6">
        <f t="shared" si="24"/>
        <v>5334</v>
      </c>
    </row>
    <row r="113" spans="1:21" ht="15.75" thickBot="1" x14ac:dyDescent="0.3">
      <c r="A113" s="4">
        <v>23</v>
      </c>
      <c r="B113" s="4">
        <v>25</v>
      </c>
      <c r="C113" s="5">
        <v>111</v>
      </c>
      <c r="D113" s="6">
        <f t="shared" si="13"/>
        <v>0.23410926000000004</v>
      </c>
      <c r="E113" s="6">
        <f t="shared" si="14"/>
        <v>0.23410926000000004</v>
      </c>
      <c r="F113" s="6">
        <f t="shared" si="15"/>
        <v>0.23410926000000004</v>
      </c>
      <c r="G113" s="6">
        <f t="shared" si="16"/>
        <v>0.23410926000000004</v>
      </c>
      <c r="H113" s="6">
        <v>160.02000000000001</v>
      </c>
      <c r="I113" s="6">
        <v>16</v>
      </c>
      <c r="J113" s="7">
        <f t="shared" si="17"/>
        <v>4.0087202054794524E-5</v>
      </c>
      <c r="K113" s="7">
        <f t="shared" si="17"/>
        <v>4.0087202054794524E-5</v>
      </c>
      <c r="L113" s="7">
        <f t="shared" si="17"/>
        <v>4.0087202054794524E-5</v>
      </c>
      <c r="M113" s="7">
        <f t="shared" si="17"/>
        <v>4.0087202054794524E-5</v>
      </c>
      <c r="N113" s="8">
        <v>1949.75365539944</v>
      </c>
      <c r="O113" s="8">
        <f t="shared" si="18"/>
        <v>2047.2413381694121</v>
      </c>
      <c r="P113" s="8">
        <f t="shared" si="19"/>
        <v>1910.7585822914511</v>
      </c>
      <c r="Q113" s="8">
        <f t="shared" si="20"/>
        <v>2066.7388747234063</v>
      </c>
      <c r="R113" s="6">
        <f t="shared" si="21"/>
        <v>16002.000000000002</v>
      </c>
      <c r="S113" s="6">
        <f t="shared" si="22"/>
        <v>19202.400000000001</v>
      </c>
      <c r="T113" s="6">
        <f t="shared" si="23"/>
        <v>17602.2</v>
      </c>
      <c r="U113" s="6">
        <f t="shared" si="24"/>
        <v>22402.800000000003</v>
      </c>
    </row>
    <row r="114" spans="1:21" ht="15.75" thickBot="1" x14ac:dyDescent="0.3">
      <c r="A114" s="4">
        <v>25</v>
      </c>
      <c r="B114" s="4">
        <v>26</v>
      </c>
      <c r="C114" s="5">
        <v>112</v>
      </c>
      <c r="D114" s="6">
        <f t="shared" si="13"/>
        <v>0.14492478</v>
      </c>
      <c r="E114" s="6">
        <f t="shared" si="14"/>
        <v>0.14492478</v>
      </c>
      <c r="F114" s="6">
        <f t="shared" si="15"/>
        <v>0.14492478</v>
      </c>
      <c r="G114" s="6">
        <f t="shared" si="16"/>
        <v>0.14492478</v>
      </c>
      <c r="H114" s="6">
        <v>99.06</v>
      </c>
      <c r="I114" s="6">
        <v>11</v>
      </c>
      <c r="J114" s="7">
        <f t="shared" si="17"/>
        <v>2.4815886986301372E-5</v>
      </c>
      <c r="K114" s="7">
        <f t="shared" si="17"/>
        <v>2.4815886986301372E-5</v>
      </c>
      <c r="L114" s="7">
        <f t="shared" si="17"/>
        <v>2.4815886986301372E-5</v>
      </c>
      <c r="M114" s="7">
        <f t="shared" si="17"/>
        <v>2.4815886986301372E-5</v>
      </c>
      <c r="N114" s="8">
        <v>1902.7992225180201</v>
      </c>
      <c r="O114" s="8">
        <f t="shared" si="18"/>
        <v>1997.9391836439211</v>
      </c>
      <c r="P114" s="8">
        <f t="shared" si="19"/>
        <v>1864.7432380676596</v>
      </c>
      <c r="Q114" s="8">
        <f t="shared" si="20"/>
        <v>2016.9671758691013</v>
      </c>
      <c r="R114" s="6">
        <f t="shared" si="21"/>
        <v>9906</v>
      </c>
      <c r="S114" s="6">
        <f t="shared" si="22"/>
        <v>11887.2</v>
      </c>
      <c r="T114" s="6">
        <f t="shared" si="23"/>
        <v>10896.6</v>
      </c>
      <c r="U114" s="6">
        <f t="shared" si="24"/>
        <v>13868.4</v>
      </c>
    </row>
    <row r="115" spans="1:21" ht="15.75" thickBot="1" x14ac:dyDescent="0.3">
      <c r="A115" s="4">
        <v>25</v>
      </c>
      <c r="B115" s="4">
        <v>27</v>
      </c>
      <c r="C115" s="5">
        <v>113</v>
      </c>
      <c r="D115" s="6">
        <f t="shared" si="13"/>
        <v>0.16722090000000003</v>
      </c>
      <c r="E115" s="6">
        <f t="shared" si="14"/>
        <v>0.16722090000000003</v>
      </c>
      <c r="F115" s="6">
        <f t="shared" si="15"/>
        <v>0.16722090000000003</v>
      </c>
      <c r="G115" s="6">
        <f t="shared" si="16"/>
        <v>0.16722090000000003</v>
      </c>
      <c r="H115" s="6">
        <v>114.30000000000001</v>
      </c>
      <c r="I115" s="6">
        <v>17</v>
      </c>
      <c r="J115" s="7">
        <f t="shared" si="17"/>
        <v>2.8633715753424664E-5</v>
      </c>
      <c r="K115" s="7">
        <f t="shared" si="17"/>
        <v>2.8633715753424664E-5</v>
      </c>
      <c r="L115" s="7">
        <f t="shared" si="17"/>
        <v>2.8633715753424664E-5</v>
      </c>
      <c r="M115" s="7">
        <f t="shared" si="17"/>
        <v>2.8633715753424664E-5</v>
      </c>
      <c r="N115" s="8">
        <v>1245.2709503922599</v>
      </c>
      <c r="O115" s="8">
        <f t="shared" si="18"/>
        <v>1307.5344979118729</v>
      </c>
      <c r="P115" s="8">
        <f t="shared" si="19"/>
        <v>1220.3655313844147</v>
      </c>
      <c r="Q115" s="8">
        <f t="shared" si="20"/>
        <v>1319.9872074157954</v>
      </c>
      <c r="R115" s="6">
        <f t="shared" si="21"/>
        <v>11430.000000000002</v>
      </c>
      <c r="S115" s="6">
        <f t="shared" si="22"/>
        <v>13716.000000000002</v>
      </c>
      <c r="T115" s="6">
        <f t="shared" si="23"/>
        <v>12573.000000000002</v>
      </c>
      <c r="U115" s="6">
        <f t="shared" si="24"/>
        <v>16002.000000000002</v>
      </c>
    </row>
    <row r="116" spans="1:21" ht="15.75" thickBot="1" x14ac:dyDescent="0.3">
      <c r="A116" s="4">
        <v>27</v>
      </c>
      <c r="B116" s="4">
        <v>28</v>
      </c>
      <c r="C116" s="5">
        <v>114</v>
      </c>
      <c r="D116" s="6">
        <f t="shared" si="13"/>
        <v>0.17836896000000002</v>
      </c>
      <c r="E116" s="6">
        <f t="shared" si="14"/>
        <v>0.17836896000000002</v>
      </c>
      <c r="F116" s="6">
        <f t="shared" si="15"/>
        <v>0.17836896000000002</v>
      </c>
      <c r="G116" s="6">
        <f t="shared" si="16"/>
        <v>0.17836896000000002</v>
      </c>
      <c r="H116" s="6">
        <v>121.92</v>
      </c>
      <c r="I116" s="6">
        <v>18</v>
      </c>
      <c r="J116" s="7">
        <f t="shared" si="17"/>
        <v>3.0542630136986305E-5</v>
      </c>
      <c r="K116" s="7">
        <f t="shared" si="17"/>
        <v>3.0542630136986305E-5</v>
      </c>
      <c r="L116" s="7">
        <f t="shared" si="17"/>
        <v>3.0542630136986305E-5</v>
      </c>
      <c r="M116" s="7">
        <f t="shared" si="17"/>
        <v>3.0542630136986305E-5</v>
      </c>
      <c r="N116" s="8">
        <v>2239.7911028302001</v>
      </c>
      <c r="O116" s="8">
        <f t="shared" si="18"/>
        <v>2351.7806579717103</v>
      </c>
      <c r="P116" s="8">
        <f t="shared" si="19"/>
        <v>2194.9952807735963</v>
      </c>
      <c r="Q116" s="8">
        <f t="shared" si="20"/>
        <v>2374.178569000012</v>
      </c>
      <c r="R116" s="6">
        <f t="shared" si="21"/>
        <v>12192</v>
      </c>
      <c r="S116" s="6">
        <f t="shared" si="22"/>
        <v>14630.4</v>
      </c>
      <c r="T116" s="6">
        <f t="shared" si="23"/>
        <v>13411.2</v>
      </c>
      <c r="U116" s="6">
        <f t="shared" si="24"/>
        <v>17068.8</v>
      </c>
    </row>
    <row r="117" spans="1:21" ht="15.75" thickBot="1" x14ac:dyDescent="0.3">
      <c r="A117" s="4">
        <v>28</v>
      </c>
      <c r="B117" s="4">
        <v>29</v>
      </c>
      <c r="C117" s="5">
        <v>115</v>
      </c>
      <c r="D117" s="6">
        <f t="shared" si="13"/>
        <v>0.17836896000000002</v>
      </c>
      <c r="E117" s="6">
        <f t="shared" si="14"/>
        <v>0.17836896000000002</v>
      </c>
      <c r="F117" s="6">
        <f t="shared" si="15"/>
        <v>0.17836896000000002</v>
      </c>
      <c r="G117" s="6">
        <f t="shared" si="16"/>
        <v>0.17836896000000002</v>
      </c>
      <c r="H117" s="6">
        <v>121.92</v>
      </c>
      <c r="I117" s="6">
        <v>10</v>
      </c>
      <c r="J117" s="7">
        <f t="shared" si="17"/>
        <v>3.0542630136986305E-5</v>
      </c>
      <c r="K117" s="7">
        <f t="shared" si="17"/>
        <v>3.0542630136986305E-5</v>
      </c>
      <c r="L117" s="7">
        <f t="shared" si="17"/>
        <v>3.0542630136986305E-5</v>
      </c>
      <c r="M117" s="7">
        <f t="shared" si="17"/>
        <v>3.0542630136986305E-5</v>
      </c>
      <c r="N117" s="8">
        <v>1217.80495772619</v>
      </c>
      <c r="O117" s="8">
        <f t="shared" si="18"/>
        <v>1278.6952056124994</v>
      </c>
      <c r="P117" s="8">
        <f t="shared" si="19"/>
        <v>1193.4488585716663</v>
      </c>
      <c r="Q117" s="8">
        <f t="shared" si="20"/>
        <v>1290.8732551897613</v>
      </c>
      <c r="R117" s="6">
        <f t="shared" si="21"/>
        <v>12192</v>
      </c>
      <c r="S117" s="6">
        <f t="shared" si="22"/>
        <v>14630.4</v>
      </c>
      <c r="T117" s="6">
        <f t="shared" si="23"/>
        <v>13411.2</v>
      </c>
      <c r="U117" s="6">
        <f t="shared" si="24"/>
        <v>17068.8</v>
      </c>
    </row>
    <row r="118" spans="1:21" ht="15.75" thickBot="1" x14ac:dyDescent="0.3">
      <c r="A118" s="4">
        <v>29</v>
      </c>
      <c r="B118" s="4">
        <v>30</v>
      </c>
      <c r="C118" s="5">
        <v>116</v>
      </c>
      <c r="D118" s="6">
        <f t="shared" si="13"/>
        <v>0.15607284000000002</v>
      </c>
      <c r="E118" s="6">
        <f t="shared" si="14"/>
        <v>0.15607284000000002</v>
      </c>
      <c r="F118" s="6">
        <f t="shared" si="15"/>
        <v>0.15607284000000002</v>
      </c>
      <c r="G118" s="6">
        <f t="shared" si="16"/>
        <v>0.15607284000000002</v>
      </c>
      <c r="H118" s="6">
        <v>106.68</v>
      </c>
      <c r="I118" s="6">
        <v>21</v>
      </c>
      <c r="J118" s="7">
        <f t="shared" si="17"/>
        <v>2.672480136986302E-5</v>
      </c>
      <c r="K118" s="7">
        <f t="shared" si="17"/>
        <v>2.672480136986302E-5</v>
      </c>
      <c r="L118" s="7">
        <f t="shared" si="17"/>
        <v>2.672480136986302E-5</v>
      </c>
      <c r="M118" s="7">
        <f t="shared" si="17"/>
        <v>2.672480136986302E-5</v>
      </c>
      <c r="N118" s="8">
        <v>1264.1698524318299</v>
      </c>
      <c r="O118" s="8">
        <f t="shared" si="18"/>
        <v>1327.3783450534213</v>
      </c>
      <c r="P118" s="8">
        <f t="shared" si="19"/>
        <v>1238.8864553831934</v>
      </c>
      <c r="Q118" s="8">
        <f t="shared" si="20"/>
        <v>1340.0200435777397</v>
      </c>
      <c r="R118" s="6">
        <f t="shared" si="21"/>
        <v>10668</v>
      </c>
      <c r="S118" s="6">
        <f t="shared" si="22"/>
        <v>12801.6</v>
      </c>
      <c r="T118" s="6">
        <f t="shared" si="23"/>
        <v>11734.800000000001</v>
      </c>
      <c r="U118" s="6">
        <f t="shared" si="24"/>
        <v>14935.2</v>
      </c>
    </row>
    <row r="119" spans="1:21" ht="15.75" thickBot="1" x14ac:dyDescent="0.3">
      <c r="A119" s="4">
        <v>28</v>
      </c>
      <c r="B119" s="4">
        <v>31</v>
      </c>
      <c r="C119" s="5">
        <v>117</v>
      </c>
      <c r="D119" s="6">
        <f t="shared" si="13"/>
        <v>0.11148060000000001</v>
      </c>
      <c r="E119" s="6">
        <f t="shared" si="14"/>
        <v>0.11148060000000001</v>
      </c>
      <c r="F119" s="6">
        <f t="shared" si="15"/>
        <v>0.11148060000000001</v>
      </c>
      <c r="G119" s="6">
        <f t="shared" si="16"/>
        <v>0.11148060000000001</v>
      </c>
      <c r="H119" s="6">
        <v>76.2</v>
      </c>
      <c r="I119" s="6">
        <v>12</v>
      </c>
      <c r="J119" s="7">
        <f t="shared" si="17"/>
        <v>1.9089143835616438E-5</v>
      </c>
      <c r="K119" s="7">
        <f t="shared" si="17"/>
        <v>1.9089143835616438E-5</v>
      </c>
      <c r="L119" s="7">
        <f t="shared" si="17"/>
        <v>1.9089143835616438E-5</v>
      </c>
      <c r="M119" s="7">
        <f t="shared" si="17"/>
        <v>1.9089143835616438E-5</v>
      </c>
      <c r="N119" s="8">
        <v>1983.59644825793</v>
      </c>
      <c r="O119" s="8">
        <f t="shared" si="18"/>
        <v>2082.7762706708263</v>
      </c>
      <c r="P119" s="8">
        <f t="shared" si="19"/>
        <v>1943.9245192927715</v>
      </c>
      <c r="Q119" s="8">
        <f t="shared" si="20"/>
        <v>2102.6122351534059</v>
      </c>
      <c r="R119" s="6">
        <f t="shared" si="21"/>
        <v>7620</v>
      </c>
      <c r="S119" s="6">
        <f t="shared" si="22"/>
        <v>9144</v>
      </c>
      <c r="T119" s="6">
        <f t="shared" si="23"/>
        <v>8382</v>
      </c>
      <c r="U119" s="6">
        <f t="shared" si="24"/>
        <v>10668</v>
      </c>
    </row>
    <row r="120" spans="1:21" ht="15.75" thickBot="1" x14ac:dyDescent="0.3">
      <c r="A120" s="4">
        <v>31</v>
      </c>
      <c r="B120" s="4">
        <v>32</v>
      </c>
      <c r="C120" s="5">
        <v>118</v>
      </c>
      <c r="D120" s="6">
        <f t="shared" si="13"/>
        <v>0.32304503000000001</v>
      </c>
      <c r="E120" s="6">
        <f t="shared" si="14"/>
        <v>0.32304503000000001</v>
      </c>
      <c r="F120" s="6">
        <f t="shared" si="15"/>
        <v>0.32304503000000001</v>
      </c>
      <c r="G120" s="6">
        <f t="shared" si="16"/>
        <v>0.32304503000000001</v>
      </c>
      <c r="H120" s="6">
        <v>220.81</v>
      </c>
      <c r="I120" s="6">
        <v>16</v>
      </c>
      <c r="J120" s="7">
        <f t="shared" si="17"/>
        <v>5.5315929794520546E-5</v>
      </c>
      <c r="K120" s="7">
        <f t="shared" si="17"/>
        <v>5.5315929794520546E-5</v>
      </c>
      <c r="L120" s="7">
        <f t="shared" si="17"/>
        <v>5.5315929794520546E-5</v>
      </c>
      <c r="M120" s="7">
        <f t="shared" si="17"/>
        <v>5.5315929794520546E-5</v>
      </c>
      <c r="N120" s="8">
        <v>1304.57458119783</v>
      </c>
      <c r="O120" s="8">
        <f t="shared" si="18"/>
        <v>1369.8033102577215</v>
      </c>
      <c r="P120" s="8">
        <f t="shared" si="19"/>
        <v>1278.4830895738733</v>
      </c>
      <c r="Q120" s="8">
        <f t="shared" si="20"/>
        <v>1382.8490560696998</v>
      </c>
      <c r="R120" s="6">
        <f t="shared" si="21"/>
        <v>22081</v>
      </c>
      <c r="S120" s="6">
        <f t="shared" si="22"/>
        <v>26497.200000000001</v>
      </c>
      <c r="T120" s="6">
        <f t="shared" si="23"/>
        <v>24289.1</v>
      </c>
      <c r="U120" s="6">
        <f t="shared" si="24"/>
        <v>30913.4</v>
      </c>
    </row>
    <row r="121" spans="1:21" ht="15.75" thickBot="1" x14ac:dyDescent="0.3">
      <c r="A121" s="4">
        <v>27</v>
      </c>
      <c r="B121" s="4">
        <v>33</v>
      </c>
      <c r="C121" s="5">
        <v>119</v>
      </c>
      <c r="D121" s="6">
        <f t="shared" si="13"/>
        <v>6.6859100000000005E-2</v>
      </c>
      <c r="E121" s="6">
        <f t="shared" si="14"/>
        <v>6.6859100000000005E-2</v>
      </c>
      <c r="F121" s="6">
        <f t="shared" si="15"/>
        <v>6.6859100000000005E-2</v>
      </c>
      <c r="G121" s="6">
        <f t="shared" si="16"/>
        <v>6.6859100000000005E-2</v>
      </c>
      <c r="H121" s="6">
        <v>45.7</v>
      </c>
      <c r="I121" s="6">
        <v>20</v>
      </c>
      <c r="J121" s="7">
        <f t="shared" si="17"/>
        <v>1.144847602739726E-5</v>
      </c>
      <c r="K121" s="7">
        <f t="shared" si="17"/>
        <v>1.144847602739726E-5</v>
      </c>
      <c r="L121" s="7">
        <f t="shared" si="17"/>
        <v>1.144847602739726E-5</v>
      </c>
      <c r="M121" s="7">
        <f t="shared" si="17"/>
        <v>1.144847602739726E-5</v>
      </c>
      <c r="N121" s="8">
        <v>2457.4013890676802</v>
      </c>
      <c r="O121" s="8">
        <f t="shared" si="18"/>
        <v>2580.2714585210642</v>
      </c>
      <c r="P121" s="8">
        <f t="shared" si="19"/>
        <v>2408.2533612863267</v>
      </c>
      <c r="Q121" s="8">
        <f t="shared" si="20"/>
        <v>2604.845472411741</v>
      </c>
      <c r="R121" s="6">
        <f t="shared" si="21"/>
        <v>4570</v>
      </c>
      <c r="S121" s="6">
        <f t="shared" si="22"/>
        <v>5484</v>
      </c>
      <c r="T121" s="6">
        <f t="shared" si="23"/>
        <v>5027</v>
      </c>
      <c r="U121" s="6">
        <f t="shared" si="24"/>
        <v>6398</v>
      </c>
    </row>
    <row r="122" spans="1:21" ht="15.75" thickBot="1" x14ac:dyDescent="0.3">
      <c r="A122" s="4">
        <v>33</v>
      </c>
      <c r="B122" s="4">
        <v>34</v>
      </c>
      <c r="C122" s="5">
        <v>120</v>
      </c>
      <c r="D122" s="6">
        <f t="shared" si="13"/>
        <v>0.15848679000000002</v>
      </c>
      <c r="E122" s="6">
        <f t="shared" si="14"/>
        <v>0.15848679000000002</v>
      </c>
      <c r="F122" s="6">
        <f t="shared" si="15"/>
        <v>0.15848679000000002</v>
      </c>
      <c r="G122" s="6">
        <f t="shared" si="16"/>
        <v>0.15848679000000002</v>
      </c>
      <c r="H122" s="6">
        <v>108.33</v>
      </c>
      <c r="I122" s="6">
        <v>13</v>
      </c>
      <c r="J122" s="7">
        <f t="shared" si="17"/>
        <v>2.7138148972602744E-5</v>
      </c>
      <c r="K122" s="7">
        <f t="shared" si="17"/>
        <v>2.7138148972602744E-5</v>
      </c>
      <c r="L122" s="7">
        <f t="shared" si="17"/>
        <v>2.7138148972602744E-5</v>
      </c>
      <c r="M122" s="7">
        <f t="shared" si="17"/>
        <v>2.7138148972602744E-5</v>
      </c>
      <c r="N122" s="8">
        <v>2456.4402531426999</v>
      </c>
      <c r="O122" s="8">
        <f t="shared" si="18"/>
        <v>2579.2622657998349</v>
      </c>
      <c r="P122" s="8">
        <f t="shared" si="19"/>
        <v>2407.3114480798458</v>
      </c>
      <c r="Q122" s="8">
        <f t="shared" si="20"/>
        <v>2603.8266683312618</v>
      </c>
      <c r="R122" s="6">
        <f t="shared" si="21"/>
        <v>10833</v>
      </c>
      <c r="S122" s="6">
        <f t="shared" si="22"/>
        <v>12999.6</v>
      </c>
      <c r="T122" s="6">
        <f t="shared" si="23"/>
        <v>11916.3</v>
      </c>
      <c r="U122" s="6">
        <f t="shared" si="24"/>
        <v>15166.199999999999</v>
      </c>
    </row>
    <row r="123" spans="1:21" ht="15.75" thickBot="1" x14ac:dyDescent="0.3">
      <c r="A123" s="4">
        <v>34</v>
      </c>
      <c r="B123" s="4">
        <v>35</v>
      </c>
      <c r="C123" s="5">
        <v>121</v>
      </c>
      <c r="D123" s="6">
        <f t="shared" si="13"/>
        <v>0.11213895000000002</v>
      </c>
      <c r="E123" s="6">
        <f t="shared" si="14"/>
        <v>0.11213895000000002</v>
      </c>
      <c r="F123" s="6">
        <f t="shared" si="15"/>
        <v>0.11213895000000002</v>
      </c>
      <c r="G123" s="6">
        <f t="shared" si="16"/>
        <v>0.11213895000000002</v>
      </c>
      <c r="H123" s="6">
        <v>76.650000000000006</v>
      </c>
      <c r="I123" s="6">
        <v>14</v>
      </c>
      <c r="J123" s="7">
        <f t="shared" si="17"/>
        <v>1.9201875000000002E-5</v>
      </c>
      <c r="K123" s="7">
        <f t="shared" si="17"/>
        <v>1.9201875000000002E-5</v>
      </c>
      <c r="L123" s="7">
        <f t="shared" si="17"/>
        <v>1.9201875000000002E-5</v>
      </c>
      <c r="M123" s="7">
        <f t="shared" si="17"/>
        <v>1.9201875000000002E-5</v>
      </c>
      <c r="N123" s="8">
        <v>2304.4584686022099</v>
      </c>
      <c r="O123" s="8">
        <f t="shared" si="18"/>
        <v>2419.6813920323202</v>
      </c>
      <c r="P123" s="8">
        <f t="shared" si="19"/>
        <v>2258.3692992301658</v>
      </c>
      <c r="Q123" s="8">
        <f t="shared" si="20"/>
        <v>2442.7259767183423</v>
      </c>
      <c r="R123" s="6">
        <f t="shared" si="21"/>
        <v>7665.0000000000009</v>
      </c>
      <c r="S123" s="6">
        <f t="shared" si="22"/>
        <v>9198</v>
      </c>
      <c r="T123" s="6">
        <f t="shared" si="23"/>
        <v>8431.5</v>
      </c>
      <c r="U123" s="6">
        <f t="shared" si="24"/>
        <v>10731</v>
      </c>
    </row>
    <row r="124" spans="1:21" ht="15.75" thickBot="1" x14ac:dyDescent="0.3">
      <c r="A124" s="4">
        <v>35</v>
      </c>
      <c r="B124" s="4">
        <v>36</v>
      </c>
      <c r="C124" s="5">
        <v>122</v>
      </c>
      <c r="D124" s="6">
        <f t="shared" si="13"/>
        <v>0.39969160000000004</v>
      </c>
      <c r="E124" s="6">
        <f t="shared" si="14"/>
        <v>0.39969160000000004</v>
      </c>
      <c r="F124" s="6">
        <f t="shared" si="15"/>
        <v>0.39969160000000004</v>
      </c>
      <c r="G124" s="6">
        <f t="shared" si="16"/>
        <v>0.39969160000000004</v>
      </c>
      <c r="H124" s="6">
        <v>273.2</v>
      </c>
      <c r="I124" s="6">
        <v>21</v>
      </c>
      <c r="J124" s="7">
        <f t="shared" si="17"/>
        <v>6.844034246575343E-5</v>
      </c>
      <c r="K124" s="7">
        <f t="shared" si="17"/>
        <v>6.844034246575343E-5</v>
      </c>
      <c r="L124" s="7">
        <f t="shared" si="17"/>
        <v>6.844034246575343E-5</v>
      </c>
      <c r="M124" s="7">
        <f t="shared" si="17"/>
        <v>6.844034246575343E-5</v>
      </c>
      <c r="N124" s="8">
        <v>1389.48497707979</v>
      </c>
      <c r="O124" s="8">
        <f t="shared" si="18"/>
        <v>1458.9592259337796</v>
      </c>
      <c r="P124" s="8">
        <f t="shared" si="19"/>
        <v>1361.6952775381942</v>
      </c>
      <c r="Q124" s="8">
        <f t="shared" si="20"/>
        <v>1472.8540757045776</v>
      </c>
      <c r="R124" s="6">
        <f t="shared" si="21"/>
        <v>27320</v>
      </c>
      <c r="S124" s="6">
        <f t="shared" si="22"/>
        <v>32784</v>
      </c>
      <c r="T124" s="6">
        <f t="shared" si="23"/>
        <v>30052</v>
      </c>
      <c r="U124" s="6">
        <f t="shared" si="24"/>
        <v>38248</v>
      </c>
    </row>
  </sheetData>
  <mergeCells count="2">
    <mergeCell ref="J1:M1"/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2012-11-22T04:04:27Z</dcterms:created>
  <dcterms:modified xsi:type="dcterms:W3CDTF">2015-07-17T15:00:34Z</dcterms:modified>
</cp:coreProperties>
</file>